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22.1.200\各課共有\02企画財政課\■財政\2.財政関係\財政関係照会\05財政関係調査\■財政状況資料集\2023.9.28【正式依頼 1017〆】令和３年度財政状況資料集の作成について\HP公表\"/>
    </mc:Choice>
  </mc:AlternateContent>
  <xr:revisionPtr revIDLastSave="0" documentId="13_ncr:1_{E7B5188B-5B19-4E03-87CE-A6EAFAA608AF}"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AM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s="1"/>
  <c r="BW35" i="10" s="1"/>
  <c r="BW36" i="10" s="1"/>
  <c r="BW37" i="10" s="1"/>
  <c r="BW38" i="10" s="1"/>
  <c r="BW39" i="10" s="1"/>
  <c r="CO34" i="10" l="1"/>
  <c r="CO35" i="10" s="1"/>
</calcChain>
</file>

<file path=xl/sharedStrings.xml><?xml version="1.0" encoding="utf-8"?>
<sst xmlns="http://schemas.openxmlformats.org/spreadsheetml/2006/main" count="1179" uniqueCount="611">
  <si>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</si>
  <si>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</si>
  <si>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</si>
  <si>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</si>
  <si>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</si>
  <si>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</si>
  <si>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</si>
  <si>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</si>
  <si>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</si>
  <si>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</si>
  <si>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</si>
  <si>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</si>
  <si>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</si>
  <si>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</si>
  <si>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</si>
  <si>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</si>
  <si>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</si>
  <si>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</si>
  <si>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</si>
  <si>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</si>
  <si>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</si>
  <si>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</si>
  <si>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</si>
  <si>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</si>
  <si>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</si>
  <si>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</si>
  <si>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</si>
  <si>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</si>
  <si>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</si>
  <si>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</si>
  <si>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</si>
  <si>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</si>
  <si>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</si>
  <si>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</si>
  <si>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</si>
  <si>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</si>
  <si>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</si>
  <si>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</si>
  <si>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</si>
  <si>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</si>
  <si>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</si>
  <si>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</si>
  <si>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</si>
  <si>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</si>
  <si>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</si>
  <si>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</si>
  <si>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</si>
  <si>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</si>
  <si>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</si>
  <si>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</si>
  <si>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</si>
  <si>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</si>
  <si>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</si>
  <si>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</si>
  <si>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</si>
  <si>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</si>
  <si>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</si>
  <si>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</si>
  <si>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</si>
  <si>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</si>
  <si>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</si>
  <si>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</si>
  <si>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</si>
  <si>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</si>
  <si>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</si>
  <si>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</si>
  <si>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</si>
  <si>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</si>
  <si>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</si>
  <si>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</si>
  <si>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</si>
  <si>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</si>
  <si>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</si>
  <si>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</si>
  <si>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</si>
  <si>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</si>
  <si>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</si>
  <si>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</si>
  <si>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</si>
  <si>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</si>
  <si>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</si>
  <si>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</si>
  <si>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</si>
  <si>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</si>
  <si>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</si>
  <si>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</si>
  <si>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</si>
  <si>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</si>
  <si>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</si>
  <si>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</si>
  <si>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</si>
  <si>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</si>
  <si>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</si>
  <si>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</si>
  <si>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</si>
  <si>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</si>
  <si>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</si>
  <si>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</si>
  <si>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</si>
  <si>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</si>
  <si>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</si>
  <si>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</si>
  <si>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</si>
  <si>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</si>
  <si>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</si>
  <si>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</si>
  <si>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</si>
  <si>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</si>
  <si>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</si>
  <si>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</si>
  <si>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</si>
  <si>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</si>
  <si>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</si>
  <si>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</si>
  <si>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</si>
  <si>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</si>
  <si>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</si>
  <si>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</si>
  <si>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</si>
  <si>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</si>
  <si>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</si>
  <si>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</si>
  <si>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</si>
  <si>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</si>
  <si>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</si>
  <si>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</si>
  <si>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</si>
  <si>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</si>
  <si>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</si>
  <si>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</si>
  <si>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</si>
  <si>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</si>
  <si>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</si>
  <si>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</si>
  <si>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</si>
  <si>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</si>
  <si>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</si>
  <si>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</si>
  <si>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</si>
  <si>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</si>
  <si>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</si>
  <si>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</si>
  <si>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</si>
  <si>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</si>
  <si>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</si>
  <si>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</si>
  <si>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</si>
  <si>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</si>
  <si>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</si>
  <si>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</si>
  <si>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</si>
  <si>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</si>
  <si>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</si>
  <si>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</si>
  <si>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</si>
  <si>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</si>
  <si>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</si>
  <si>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</si>
  <si>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</si>
  <si>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</si>
  <si>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</si>
  <si>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</si>
  <si>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</si>
  <si>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</si>
  <si>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</si>
  <si>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</si>
  <si>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</si>
  <si>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</si>
  <si>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</si>
  <si>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</si>
  <si>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</si>
  <si>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</si>
  <si>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</si>
  <si>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</si>
  <si>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</si>
  <si>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</si>
  <si>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</si>
  <si>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</si>
  <si>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</si>
  <si>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</si>
  <si>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</si>
  <si>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</si>
  <si>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</si>
  <si>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</si>
  <si>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</si>
  <si>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</si>
  <si>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</si>
  <si>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</si>
  <si>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</si>
  <si>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</si>
  <si>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</si>
  <si>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</si>
  <si>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</si>
  <si>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</si>
  <si>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</si>
  <si>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</si>
  <si>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</si>
  <si>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</si>
  <si>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</si>
  <si>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</si>
  <si>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</si>
  <si>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</si>
  <si>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</si>
  <si>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</si>
  <si>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</si>
  <si>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</si>
  <si>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</si>
  <si>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</si>
  <si>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</si>
  <si>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</si>
  <si>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</si>
  <si>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</si>
  <si>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</si>
  <si>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</si>
  <si>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</si>
  <si>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</si>
  <si>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</si>
  <si>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</si>
  <si>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</si>
  <si>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</si>
  <si>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</si>
  <si>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</si>
  <si>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</si>
  <si>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</si>
  <si>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</si>
  <si>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</si>
  <si>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</si>
  <si>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</si>
  <si>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</si>
  <si>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</si>
  <si>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</si>
  <si>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</si>
  <si>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</si>
  <si>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</si>
  <si>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</si>
  <si>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</si>
  <si>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</si>
  <si>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</si>
  <si>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</si>
  <si>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</si>
  <si>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</si>
  <si>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</si>
  <si>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</si>
  <si>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</si>
  <si>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</si>
  <si>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</si>
  <si>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</si>
  <si>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</si>
  <si>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</si>
  <si>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</si>
  <si>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</si>
  <si>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</si>
  <si>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</si>
  <si>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</si>
  <si>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</si>
  <si>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</si>
  <si>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</si>
  <si>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</si>
  <si>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</si>
  <si>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</si>
  <si>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</si>
  <si>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</si>
  <si>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</si>
  <si>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</si>
  <si>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</si>
  <si>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</si>
  <si>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</si>
  <si>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</si>
  <si>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</si>
  <si>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</si>
  <si>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</si>
  <si>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</si>
  <si>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</si>
  <si>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</si>
  <si>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</si>
  <si>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</si>
  <si>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</si>
  <si>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</si>
  <si>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</si>
  <si>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</si>
  <si>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</si>
  <si>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</si>
  <si>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</si>
  <si>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</si>
  <si>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</si>
  <si>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</si>
  <si>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</si>
  <si>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</si>
  <si>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</si>
  <si>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</si>
  <si>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</si>
  <si>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</si>
  <si>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</si>
  <si>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</si>
  <si>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</si>
  <si>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</si>
  <si>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</si>
  <si>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</si>
  <si>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</si>
  <si>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</si>
  <si>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</si>
  <si>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</si>
  <si>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</si>
  <si>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</si>
  <si>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</si>
  <si>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</si>
  <si>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</si>
  <si>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</si>
  <si>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</si>
  <si>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</si>
  <si>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</si>
  <si>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</si>
  <si>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</si>
  <si>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</si>
  <si>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</si>
  <si>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</si>
  <si>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</si>
  <si>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</si>
  <si>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</si>
  <si>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</si>
  <si>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</si>
  <si>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</si>
  <si>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</si>
  <si>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</si>
  <si>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</si>
  <si>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</si>
  <si>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</si>
  <si>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</si>
  <si>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</si>
  <si>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</si>
  <si>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</si>
  <si>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</si>
  <si>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</si>
  <si>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</si>
  <si>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</si>
  <si>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と畜場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</si>
  <si>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</si>
  <si>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</si>
  <si>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</si>
  <si>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</si>
  <si>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</si>
  <si>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</si>
  <si>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</si>
  <si>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</si>
  <si>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</si>
  <si>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</si>
  <si>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</si>
  <si>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</si>
  <si>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</si>
  <si>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</si>
  <si>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</si>
  <si>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</si>
  <si>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</si>
  <si>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</si>
  <si>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</si>
  <si>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</si>
  <si>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</si>
  <si>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</si>
  <si>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</si>
  <si>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</si>
  <si>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</si>
  <si>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</si>
  <si>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</si>
  <si>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</si>
  <si>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</si>
  <si>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</si>
  <si>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</si>
  <si>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</si>
  <si>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</si>
  <si>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</si>
  <si>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</si>
  <si>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</si>
  <si>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</si>
  <si>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</si>
  <si>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</si>
  <si>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</si>
  <si>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</si>
  <si>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</si>
  <si>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</si>
  <si>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</si>
  <si>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</si>
  <si>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</si>
  <si>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</si>
  <si>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</si>
  <si>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</si>
  <si>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</si>
  <si>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</si>
  <si>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</si>
  <si>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</si>
  <si>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</si>
  <si>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</si>
  <si>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</si>
  <si>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</si>
  <si>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</si>
  <si>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</si>
  <si>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</si>
  <si>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</si>
  <si>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</si>
  <si>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</si>
  <si>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</si>
  <si>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</si>
  <si>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</si>
  <si>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</si>
  <si>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</si>
  <si>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</si>
  <si>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</si>
  <si>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</si>
  <si>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</si>
  <si>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</si>
  <si>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</si>
  <si>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</si>
  <si>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簡易水道特別会計</t>
    <phoneticPr fontId="5"/>
  </si>
  <si>
    <t>法非適用企業</t>
    <phoneticPr fontId="5"/>
  </si>
  <si>
    <t>食肉事業センター特別会計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</si>
  <si>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</si>
  <si>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</si>
  <si>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</si>
  <si>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</si>
  <si>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</si>
  <si>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</si>
  <si>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</si>
  <si>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</si>
  <si>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</si>
  <si>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</si>
  <si>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</si>
  <si>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</si>
  <si>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</si>
  <si>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</si>
  <si>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</si>
  <si>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</si>
  <si>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</si>
  <si>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</si>
  <si>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</si>
  <si>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</si>
  <si>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</si>
  <si>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</si>
  <si>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</si>
  <si>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</si>
  <si>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</si>
  <si>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</si>
  <si>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</si>
  <si>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</si>
  <si>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</si>
  <si>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</si>
  <si>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</si>
  <si>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</si>
  <si>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</si>
  <si>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</si>
  <si>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</si>
  <si>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</si>
  <si>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</si>
  <si>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</si>
  <si>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</si>
  <si>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</si>
  <si>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</si>
  <si>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</si>
  <si>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</si>
  <si>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</si>
  <si>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</si>
  <si>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</si>
  <si>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</si>
  <si>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</si>
  <si>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</si>
  <si>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</si>
  <si>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</si>
  <si>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</si>
  <si>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</si>
  <si>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</si>
  <si>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</si>
  <si>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</si>
  <si>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</si>
  <si>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</si>
  <si>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</si>
  <si>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</si>
  <si>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</si>
  <si>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</si>
  <si>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</si>
  <si>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</si>
  <si>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</si>
  <si>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</si>
  <si>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</si>
  <si>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</si>
  <si>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</si>
  <si>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</si>
  <si>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</si>
  <si>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</si>
  <si>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</si>
  <si>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</si>
  <si>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</si>
  <si>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</si>
  <si>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</si>
  <si>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</si>
  <si>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</si>
  <si>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</si>
  <si>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</si>
  <si>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</si>
  <si>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</si>
  <si>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</si>
  <si>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</si>
  <si>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</si>
  <si>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</si>
  <si>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</si>
  <si>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</si>
  <si>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</si>
  <si>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</si>
  <si>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</si>
  <si>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</si>
  <si>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</si>
  <si>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</si>
  <si>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</si>
  <si>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</si>
  <si>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</si>
  <si>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</si>
  <si>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</si>
  <si>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</si>
  <si>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</si>
  <si>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</si>
  <si>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</si>
  <si>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</si>
  <si>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</si>
  <si>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</si>
  <si>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</si>
  <si>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</si>
  <si>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</si>
  <si>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</si>
  <si>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</si>
  <si>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</si>
  <si>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</si>
  <si>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</si>
  <si>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</si>
  <si>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</si>
  <si>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</si>
  <si>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</si>
  <si>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</si>
  <si>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</si>
  <si>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</si>
  <si>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</si>
  <si>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</si>
  <si>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</si>
  <si>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</si>
  <si>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</si>
  <si>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</si>
  <si>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</si>
  <si>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</si>
  <si>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</si>
  <si>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</si>
  <si>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</si>
  <si>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</si>
  <si>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</si>
  <si>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</si>
  <si>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</si>
  <si>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</si>
  <si>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</si>
  <si>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</si>
  <si>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</si>
  <si>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</si>
  <si>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</si>
  <si>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</si>
  <si>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</si>
  <si>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</si>
  <si>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</si>
  <si>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</si>
  <si>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2.62</t>
  </si>
  <si>
    <t>▲ 0.22</t>
  </si>
  <si>
    <t>一般会計</t>
  </si>
  <si>
    <t>国民健康保険特別会計</t>
  </si>
  <si>
    <t>上水道事業会計</t>
  </si>
  <si>
    <t>介護保険事業特別会計</t>
  </si>
  <si>
    <t>住宅新築資金等貸付特別会計</t>
  </si>
  <si>
    <t>簡易水道特別会計</t>
  </si>
  <si>
    <t>食肉事業センター特別会計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</si>
  <si>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</si>
  <si>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</si>
  <si>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</si>
  <si>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</si>
  <si>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</si>
  <si>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</si>
  <si>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</si>
  <si>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</si>
  <si>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</si>
  <si>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基金繰入金201百万円</t>
    <rPh sb="0" eb="2">
      <t>キキン</t>
    </rPh>
    <rPh sb="2" eb="4">
      <t>クリイレ</t>
    </rPh>
    <rPh sb="4" eb="5">
      <t>キン</t>
    </rPh>
    <rPh sb="8" eb="11">
      <t>ヒャクマンエン</t>
    </rPh>
    <phoneticPr fontId="2"/>
  </si>
  <si>
    <t>-</t>
    <phoneticPr fontId="2"/>
  </si>
  <si>
    <t>南濃衛生施設利用事務組合</t>
    <rPh sb="0" eb="2">
      <t>ナンノウ</t>
    </rPh>
    <rPh sb="2" eb="4">
      <t>エイセイ</t>
    </rPh>
    <rPh sb="4" eb="6">
      <t>シセツ</t>
    </rPh>
    <rPh sb="6" eb="8">
      <t>リヨウ</t>
    </rPh>
    <rPh sb="8" eb="12">
      <t>ジムクミアイ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</si>
  <si>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</si>
  <si>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8">
      <t>コウキコウレイシャ</t>
    </rPh>
    <rPh sb="8" eb="10">
      <t>イリョウ</t>
    </rPh>
    <rPh sb="10" eb="14">
      <t>コウイキレンゴウ</t>
    </rPh>
    <rPh sb="15" eb="20">
      <t>イッパンカイケイブン</t>
    </rPh>
    <phoneticPr fontId="2"/>
  </si>
  <si>
    <t>岐阜県後期高齢者医療広域連合（特別会計分）</t>
    <rPh sb="15" eb="17">
      <t>トクベツ</t>
    </rPh>
    <phoneticPr fontId="2"/>
  </si>
  <si>
    <t>岐阜県市町村会館組合</t>
    <rPh sb="0" eb="3">
      <t>ギフケン</t>
    </rPh>
    <rPh sb="3" eb="6">
      <t>シチョウソン</t>
    </rPh>
    <rPh sb="6" eb="8">
      <t>カイカン</t>
    </rPh>
    <rPh sb="8" eb="10">
      <t>クミアイ</t>
    </rPh>
    <phoneticPr fontId="2"/>
  </si>
  <si>
    <t>岐阜県市町村職員退職手当組合</t>
    <rPh sb="3" eb="6">
      <t>シチョウソン</t>
    </rPh>
    <rPh sb="6" eb="8">
      <t>ショクイン</t>
    </rPh>
    <rPh sb="8" eb="12">
      <t>タイショクテアテ</t>
    </rPh>
    <rPh sb="12" eb="14">
      <t>クミアイ</t>
    </rPh>
    <phoneticPr fontId="2"/>
  </si>
  <si>
    <t>養老町スポーツ連盟</t>
    <rPh sb="0" eb="3">
      <t>ヨウロウチョウ</t>
    </rPh>
    <rPh sb="7" eb="9">
      <t>レンメイ</t>
    </rPh>
    <phoneticPr fontId="2"/>
  </si>
  <si>
    <t>養老町土地開発公社</t>
    <rPh sb="0" eb="3">
      <t>ヨウロウチョウ</t>
    </rPh>
    <rPh sb="3" eb="7">
      <t>トチカイハツ</t>
    </rPh>
    <rPh sb="7" eb="9">
      <t>コウシャ</t>
    </rPh>
    <phoneticPr fontId="2"/>
  </si>
  <si>
    <t>〇</t>
    <phoneticPr fontId="2"/>
  </si>
  <si>
    <t>-</t>
    <phoneticPr fontId="2"/>
  </si>
  <si>
    <t>ふるさと応援基金</t>
    <rPh sb="4" eb="6">
      <t>オウエン</t>
    </rPh>
    <rPh sb="6" eb="8">
      <t>キキン</t>
    </rPh>
    <phoneticPr fontId="2"/>
  </si>
  <si>
    <t>長寿社会福祉基金</t>
    <rPh sb="0" eb="2">
      <t>チョウジュ</t>
    </rPh>
    <rPh sb="2" eb="6">
      <t>シャカイフクシ</t>
    </rPh>
    <rPh sb="6" eb="8">
      <t>キキン</t>
    </rPh>
    <phoneticPr fontId="2"/>
  </si>
  <si>
    <t>まちづくり整備基金</t>
    <rPh sb="5" eb="7">
      <t>セイビ</t>
    </rPh>
    <rPh sb="7" eb="9">
      <t>キキン</t>
    </rPh>
    <phoneticPr fontId="2"/>
  </si>
  <si>
    <t>薩摩義士史跡整備基金</t>
    <rPh sb="0" eb="2">
      <t>サツマ</t>
    </rPh>
    <rPh sb="2" eb="4">
      <t>ギシ</t>
    </rPh>
    <rPh sb="4" eb="6">
      <t>シセキ</t>
    </rPh>
    <rPh sb="6" eb="8">
      <t>セイビ</t>
    </rPh>
    <rPh sb="8" eb="10">
      <t>キキン</t>
    </rPh>
    <phoneticPr fontId="2"/>
  </si>
  <si>
    <t>山口俊郎基金</t>
    <rPh sb="0" eb="2">
      <t>ヤマグチ</t>
    </rPh>
    <rPh sb="2" eb="4">
      <t>トシロウ</t>
    </rPh>
    <rPh sb="4" eb="6">
      <t>キキン</t>
    </rPh>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</si>
  <si>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</si>
  <si>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</si>
  <si>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</si>
  <si>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</si>
  <si>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</si>
  <si>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</si>
  <si>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</si>
  <si>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</si>
  <si>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地方債残高は前年より約0.6億円増加している。将来負担比率の類似団体内平均値と比較して、非常に多い状態が続いているが、前年度よりは19.7ポイント減少している。また、実質公債費比率については前年と同率であり、類似団体内平均値と比較してやや高い値が続いている。経常的経費の見直しにより基金残高を増やすとともに、地方債の新規発行には慎重に対処して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</si>
  <si>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</si>
  <si>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</si>
  <si>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</si>
  <si>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より19.7ポイント減少しており、類似団体内平均値を大幅に上回っている。有形固定資産減価償却率は前年度より0.9ポイント増加している。有形固定資産減価償却率については類似団体を下回ったものの、今後も施設全体の老朽が進んでいく。令和4年3月に改定された公共施設等総合管理計画に基づき統廃合も十分に検討し、地方債の新規発行を抑制しつつ、適切な維持管理を進める必要があ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</si>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</sst>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65999883-6899-4FD1-90F0-F59318987ADB}"/>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574-43D3-B0DA-5D21B65D56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41027</c:v>
                </c:pt>
                <c:pt idx="1">
                  <c:v>45850</c:v>
                </c:pt>
                <c:pt idx="2">
                  <c:v>69628</c:v>
                </c:pt>
                <c:pt idx="3">
                  <c:v>88639</c:v>
                </c:pt>
                <c:pt idx="4">
                  <c:v>36845</c:v>
                </c:pt>
              </c:numCache>
            </c:numRef>
          </c:val>
          <c:smooth val="0"/>
          <c:extLst>
            <c:ext xmlns:c16="http://schemas.microsoft.com/office/drawing/2014/chart" uri="{C3380CC4-5D6E-409C-BE32-E72D297353CC}">
              <c16:uniqueId val="{00000001-2574-43D3-B0DA-5D21B65D56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4.8600000000000003</c:v>
                </c:pt>
                <c:pt idx="2">
                  <c:v>5.93</c:v>
                </c:pt>
                <c:pt idx="3">
                  <c:v>10.43</c:v>
                </c:pt>
                <c:pt idx="4">
                  <c:v>15.86</c:v>
                </c:pt>
              </c:numCache>
            </c:numRef>
          </c:val>
          <c:extLst>
            <c:ext xmlns:c16="http://schemas.microsoft.com/office/drawing/2014/chart" uri="{C3380CC4-5D6E-409C-BE32-E72D297353CC}">
              <c16:uniqueId val="{00000000-2898-4B34-ABF3-7CEA4D2CF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14.43</c:v>
                </c:pt>
                <c:pt idx="1">
                  <c:v>14.4</c:v>
                </c:pt>
                <c:pt idx="2">
                  <c:v>14.44</c:v>
                </c:pt>
                <c:pt idx="3">
                  <c:v>13.84</c:v>
                </c:pt>
                <c:pt idx="4">
                  <c:v>13.2</c:v>
                </c:pt>
              </c:numCache>
            </c:numRef>
          </c:val>
          <c:extLst>
            <c:ext xmlns:c16="http://schemas.microsoft.com/office/drawing/2014/chart" uri="{C3380CC4-5D6E-409C-BE32-E72D297353CC}">
              <c16:uniqueId val="{00000001-2898-4B34-ABF3-7CEA4D2CF5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-2.62</c:v>
                </c:pt>
                <c:pt idx="1">
                  <c:v>-0.22</c:v>
                </c:pt>
                <c:pt idx="2">
                  <c:v>1.06</c:v>
                </c:pt>
                <c:pt idx="3">
                  <c:v>4.75</c:v>
                </c:pt>
                <c:pt idx="4">
                  <c:v>5.91</c:v>
                </c:pt>
              </c:numCache>
            </c:numRef>
          </c:val>
          <c:smooth val="0"/>
          <c:extLst>
            <c:ext xmlns:c16="http://schemas.microsoft.com/office/drawing/2014/chart" uri="{C3380CC4-5D6E-409C-BE32-E72D297353CC}">
              <c16:uniqueId val="{00000002-2898-4B34-ABF3-7CEA4D2CF5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0.21</c:v>
                </c:pt>
                <c:pt idx="4">
                  <c:v>#N/A</c:v>
                </c:pt>
                <c:pt idx="5">
                  <c:v>0.27</c:v>
                </c:pt>
                <c:pt idx="6">
                  <c:v>#N/A</c:v>
                </c:pt>
                <c:pt idx="7">
                  <c:v>7.0000000000000007E-2</c:v>
                </c:pt>
                <c:pt idx="8">
                  <c:v>#N/A</c:v>
                </c:pt>
                <c:pt idx="9">
                  <c:v>0.06</c:v>
                </c:pt>
              </c:numCache>
            </c:numRef>
          </c:val>
          <c:extLst>
            <c:ext xmlns:c16="http://schemas.microsoft.com/office/drawing/2014/chart" uri="{C3380CC4-5D6E-409C-BE32-E72D297353CC}">
              <c16:uniqueId val="{00000000-652F-4713-AD0B-C10EA8F824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2F-4713-AD0B-C10EA8F824C6}"/>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0.27</c:v>
                </c:pt>
                <c:pt idx="8">
                  <c:v>#N/A</c:v>
                </c:pt>
                <c:pt idx="9">
                  <c:v>0.35</c:v>
                </c:pt>
              </c:numCache>
            </c:numRef>
          </c:val>
          <c:extLst>
            <c:ext xmlns:c16="http://schemas.microsoft.com/office/drawing/2014/chart" uri="{C3380CC4-5D6E-409C-BE32-E72D297353CC}">
              <c16:uniqueId val="{00000002-652F-4713-AD0B-C10EA8F824C6}"/>
            </c:ext>
          </c:extLst>
        </c:ser>
        <c:ser>
          <c:idx val="3"/>
          <c:order val="3"/>
          <c:tx>
            <c:strRef>
              <c:f>データシート!$A$30</c:f>
              <c:strCache>
                <c:ptCount val="1"/>
                <c:pt idx="0">
                  <c:v>食肉事業センター特別会計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0.06</c:v>
                </c:pt>
                <c:pt idx="8">
                  <c:v>#N/A</c:v>
                </c:pt>
                <c:pt idx="9">
                  <c:v>0.44</c:v>
                </c:pt>
              </c:numCache>
            </c:numRef>
          </c:val>
          <c:extLst>
            <c:ext xmlns:c16="http://schemas.microsoft.com/office/drawing/2014/chart" uri="{C3380CC4-5D6E-409C-BE32-E72D297353CC}">
              <c16:uniqueId val="{00000003-652F-4713-AD0B-C10EA8F824C6}"/>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0.37</c:v>
                </c:pt>
                <c:pt idx="4">
                  <c:v>#N/A</c:v>
                </c:pt>
                <c:pt idx="5">
                  <c:v>0.43</c:v>
                </c:pt>
                <c:pt idx="6">
                  <c:v>#N/A</c:v>
                </c:pt>
                <c:pt idx="7">
                  <c:v>0.43</c:v>
                </c:pt>
                <c:pt idx="8">
                  <c:v>#N/A</c:v>
                </c:pt>
                <c:pt idx="9">
                  <c:v>0.47</c:v>
                </c:pt>
              </c:numCache>
            </c:numRef>
          </c:val>
          <c:extLst>
            <c:ext xmlns:c16="http://schemas.microsoft.com/office/drawing/2014/chart" uri="{C3380CC4-5D6E-409C-BE32-E72D297353CC}">
              <c16:uniqueId val="{00000004-652F-4713-AD0B-C10EA8F824C6}"/>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c:v>
                </c:pt>
                <c:pt idx="2">
                  <c:v>#N/A</c:v>
                </c:pt>
                <c:pt idx="3">
                  <c:v>0.91</c:v>
                </c:pt>
                <c:pt idx="4">
                  <c:v>#N/A</c:v>
                </c:pt>
                <c:pt idx="5">
                  <c:v>0.92</c:v>
                </c:pt>
                <c:pt idx="6">
                  <c:v>#N/A</c:v>
                </c:pt>
                <c:pt idx="7">
                  <c:v>0.98</c:v>
                </c:pt>
                <c:pt idx="8">
                  <c:v>#N/A</c:v>
                </c:pt>
                <c:pt idx="9">
                  <c:v>0.95</c:v>
                </c:pt>
              </c:numCache>
            </c:numRef>
          </c:val>
          <c:extLst>
            <c:ext xmlns:c16="http://schemas.microsoft.com/office/drawing/2014/chart" uri="{C3380CC4-5D6E-409C-BE32-E72D297353CC}">
              <c16:uniqueId val="{00000005-652F-4713-AD0B-C10EA8F824C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3.14</c:v>
                </c:pt>
                <c:pt idx="2">
                  <c:v>#N/A</c:v>
                </c:pt>
                <c:pt idx="3">
                  <c:v>3.05</c:v>
                </c:pt>
                <c:pt idx="4">
                  <c:v>#N/A</c:v>
                </c:pt>
                <c:pt idx="5">
                  <c:v>2.94</c:v>
                </c:pt>
                <c:pt idx="6">
                  <c:v>#N/A</c:v>
                </c:pt>
                <c:pt idx="7">
                  <c:v>2.79</c:v>
                </c:pt>
                <c:pt idx="8">
                  <c:v>#N/A</c:v>
                </c:pt>
                <c:pt idx="9">
                  <c:v>3.89</c:v>
                </c:pt>
              </c:numCache>
            </c:numRef>
          </c:val>
          <c:extLst>
            <c:ext xmlns:c16="http://schemas.microsoft.com/office/drawing/2014/chart" uri="{C3380CC4-5D6E-409C-BE32-E72D297353CC}">
              <c16:uniqueId val="{00000006-652F-4713-AD0B-C10EA8F824C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7.32</c:v>
                </c:pt>
                <c:pt idx="2">
                  <c:v>#N/A</c:v>
                </c:pt>
                <c:pt idx="3">
                  <c:v>7.93</c:v>
                </c:pt>
                <c:pt idx="4">
                  <c:v>#N/A</c:v>
                </c:pt>
                <c:pt idx="5">
                  <c:v>8.48</c:v>
                </c:pt>
                <c:pt idx="6">
                  <c:v>#N/A</c:v>
                </c:pt>
                <c:pt idx="7">
                  <c:v>7.68</c:v>
                </c:pt>
                <c:pt idx="8">
                  <c:v>#N/A</c:v>
                </c:pt>
                <c:pt idx="9">
                  <c:v>6</c:v>
                </c:pt>
              </c:numCache>
            </c:numRef>
          </c:val>
          <c:extLst>
            <c:ext xmlns:c16="http://schemas.microsoft.com/office/drawing/2014/chart" uri="{C3380CC4-5D6E-409C-BE32-E72D297353CC}">
              <c16:uniqueId val="{00000007-652F-4713-AD0B-C10EA8F824C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7.66</c:v>
                </c:pt>
                <c:pt idx="2">
                  <c:v>#N/A</c:v>
                </c:pt>
                <c:pt idx="3">
                  <c:v>7.54</c:v>
                </c:pt>
                <c:pt idx="4">
                  <c:v>#N/A</c:v>
                </c:pt>
                <c:pt idx="5">
                  <c:v>7.32</c:v>
                </c:pt>
                <c:pt idx="6">
                  <c:v>#N/A</c:v>
                </c:pt>
                <c:pt idx="7">
                  <c:v>8.6999999999999993</c:v>
                </c:pt>
                <c:pt idx="8">
                  <c:v>#N/A</c:v>
                </c:pt>
                <c:pt idx="9">
                  <c:v>8.93</c:v>
                </c:pt>
              </c:numCache>
            </c:numRef>
          </c:val>
          <c:extLst>
            <c:ext xmlns:c16="http://schemas.microsoft.com/office/drawing/2014/chart" uri="{C3380CC4-5D6E-409C-BE32-E72D297353CC}">
              <c16:uniqueId val="{00000008-652F-4713-AD0B-C10EA8F824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4.28</c:v>
                </c:pt>
                <c:pt idx="2">
                  <c:v>#N/A</c:v>
                </c:pt>
                <c:pt idx="3">
                  <c:v>3.94</c:v>
                </c:pt>
                <c:pt idx="4">
                  <c:v>#N/A</c:v>
                </c:pt>
                <c:pt idx="5">
                  <c:v>5</c:v>
                </c:pt>
                <c:pt idx="6">
                  <c:v>#N/A</c:v>
                </c:pt>
                <c:pt idx="7">
                  <c:v>9.44</c:v>
                </c:pt>
                <c:pt idx="8">
                  <c:v>#N/A</c:v>
                </c:pt>
                <c:pt idx="9">
                  <c:v>14.9</c:v>
                </c:pt>
              </c:numCache>
            </c:numRef>
          </c:val>
          <c:extLst>
            <c:ext xmlns:c16="http://schemas.microsoft.com/office/drawing/2014/chart" uri="{C3380CC4-5D6E-409C-BE32-E72D297353CC}">
              <c16:uniqueId val="{00000009-652F-4713-AD0B-C10EA8F824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c:v>
                </c:pt>
                <c:pt idx="5">
                  <c:v>751</c:v>
                </c:pt>
                <c:pt idx="8">
                  <c:v>740</c:v>
                </c:pt>
                <c:pt idx="11">
                  <c:v>734</c:v>
                </c:pt>
                <c:pt idx="14">
                  <c:v>755</c:v>
                </c:pt>
              </c:numCache>
            </c:numRef>
          </c:val>
          <c:extLst>
            <c:ext xmlns:c16="http://schemas.microsoft.com/office/drawing/2014/chart" uri="{C3380CC4-5D6E-409C-BE32-E72D297353CC}">
              <c16:uniqueId val="{00000000-3859-46DE-87AC-A6D8634B38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59-46DE-87AC-A6D8634B38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2-3859-46DE-87AC-A6D8634B38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140</c:v>
                </c:pt>
                <c:pt idx="3">
                  <c:v>144</c:v>
                </c:pt>
                <c:pt idx="6">
                  <c:v>146</c:v>
                </c:pt>
                <c:pt idx="9">
                  <c:v>147</c:v>
                </c:pt>
                <c:pt idx="12">
                  <c:v>127</c:v>
                </c:pt>
              </c:numCache>
            </c:numRef>
          </c:val>
          <c:extLst>
            <c:ext xmlns:c16="http://schemas.microsoft.com/office/drawing/2014/chart" uri="{C3380CC4-5D6E-409C-BE32-E72D297353CC}">
              <c16:uniqueId val="{00000003-3859-46DE-87AC-A6D8634B38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232</c:v>
                </c:pt>
                <c:pt idx="3">
                  <c:v>238</c:v>
                </c:pt>
                <c:pt idx="6">
                  <c:v>234</c:v>
                </c:pt>
                <c:pt idx="9">
                  <c:v>186</c:v>
                </c:pt>
                <c:pt idx="12">
                  <c:v>183</c:v>
                </c:pt>
              </c:numCache>
            </c:numRef>
          </c:val>
          <c:extLst>
            <c:ext xmlns:c16="http://schemas.microsoft.com/office/drawing/2014/chart" uri="{C3380CC4-5D6E-409C-BE32-E72D297353CC}">
              <c16:uniqueId val="{00000004-3859-46DE-87AC-A6D8634B38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59-46DE-87AC-A6D8634B38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59-46DE-87AC-A6D8634B38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826</c:v>
                </c:pt>
                <c:pt idx="3">
                  <c:v>811</c:v>
                </c:pt>
                <c:pt idx="6">
                  <c:v>820</c:v>
                </c:pt>
                <c:pt idx="9">
                  <c:v>854</c:v>
                </c:pt>
                <c:pt idx="12">
                  <c:v>930</c:v>
                </c:pt>
              </c:numCache>
            </c:numRef>
          </c:val>
          <c:extLst>
            <c:ext xmlns:c16="http://schemas.microsoft.com/office/drawing/2014/chart" uri="{C3380CC4-5D6E-409C-BE32-E72D297353CC}">
              <c16:uniqueId val="{00000007-3859-46DE-87AC-A6D8634B38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453</c:v>
                </c:pt>
                <c:pt idx="2">
                  <c:v>#N/A</c:v>
                </c:pt>
                <c:pt idx="3">
                  <c:v>#N/A</c:v>
                </c:pt>
                <c:pt idx="4">
                  <c:v>442</c:v>
                </c:pt>
                <c:pt idx="5">
                  <c:v>#N/A</c:v>
                </c:pt>
                <c:pt idx="6">
                  <c:v>#N/A</c:v>
                </c:pt>
                <c:pt idx="7">
                  <c:v>460</c:v>
                </c:pt>
                <c:pt idx="8">
                  <c:v>#N/A</c:v>
                </c:pt>
                <c:pt idx="9">
                  <c:v>#N/A</c:v>
                </c:pt>
                <c:pt idx="10">
                  <c:v>453</c:v>
                </c:pt>
                <c:pt idx="11">
                  <c:v>#N/A</c:v>
                </c:pt>
                <c:pt idx="12">
                  <c:v>#N/A</c:v>
                </c:pt>
                <c:pt idx="13">
                  <c:v>485</c:v>
                </c:pt>
                <c:pt idx="14">
                  <c:v>#N/A</c:v>
                </c:pt>
              </c:numCache>
            </c:numRef>
          </c:val>
          <c:smooth val="0"/>
          <c:extLst>
            <c:ext xmlns:c16="http://schemas.microsoft.com/office/drawing/2014/chart" uri="{C3380CC4-5D6E-409C-BE32-E72D297353CC}">
              <c16:uniqueId val="{00000008-3859-46DE-87AC-A6D8634B38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8385</c:v>
                </c:pt>
                <c:pt idx="5">
                  <c:v>8329</c:v>
                </c:pt>
                <c:pt idx="8">
                  <c:v>8098</c:v>
                </c:pt>
                <c:pt idx="11">
                  <c:v>8214</c:v>
                </c:pt>
                <c:pt idx="14">
                  <c:v>8174</c:v>
                </c:pt>
              </c:numCache>
            </c:numRef>
          </c:val>
          <c:extLst>
            <c:ext xmlns:c16="http://schemas.microsoft.com/office/drawing/2014/chart" uri="{C3380CC4-5D6E-409C-BE32-E72D297353CC}">
              <c16:uniqueId val="{00000000-12C6-440B-BF31-DF49D483D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c:v>
                </c:pt>
                <c:pt idx="5">
                  <c:v>115</c:v>
                </c:pt>
                <c:pt idx="8">
                  <c:v>98</c:v>
                </c:pt>
                <c:pt idx="11">
                  <c:v>81</c:v>
                </c:pt>
                <c:pt idx="14">
                  <c:v>17</c:v>
                </c:pt>
              </c:numCache>
            </c:numRef>
          </c:val>
          <c:extLst>
            <c:ext xmlns:c16="http://schemas.microsoft.com/office/drawing/2014/chart" uri="{C3380CC4-5D6E-409C-BE32-E72D297353CC}">
              <c16:uniqueId val="{00000001-12C6-440B-BF31-DF49D483D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1734</c:v>
                </c:pt>
                <c:pt idx="5">
                  <c:v>2060</c:v>
                </c:pt>
                <c:pt idx="8">
                  <c:v>2426</c:v>
                </c:pt>
                <c:pt idx="11">
                  <c:v>3102</c:v>
                </c:pt>
                <c:pt idx="14">
                  <c:v>4201</c:v>
                </c:pt>
              </c:numCache>
            </c:numRef>
          </c:val>
          <c:extLst>
            <c:ext xmlns:c16="http://schemas.microsoft.com/office/drawing/2014/chart" uri="{C3380CC4-5D6E-409C-BE32-E72D297353CC}">
              <c16:uniqueId val="{00000002-12C6-440B-BF31-DF49D483D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C6-440B-BF31-DF49D483D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C6-440B-BF31-DF49D483D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C6-440B-BF31-DF49D483D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2218</c:v>
                </c:pt>
                <c:pt idx="3">
                  <c:v>2136</c:v>
                </c:pt>
                <c:pt idx="6">
                  <c:v>2177</c:v>
                </c:pt>
                <c:pt idx="9">
                  <c:v>2219</c:v>
                </c:pt>
                <c:pt idx="12">
                  <c:v>2162</c:v>
                </c:pt>
              </c:numCache>
            </c:numRef>
          </c:val>
          <c:extLst>
            <c:ext xmlns:c16="http://schemas.microsoft.com/office/drawing/2014/chart" uri="{C3380CC4-5D6E-409C-BE32-E72D297353CC}">
              <c16:uniqueId val="{00000006-12C6-440B-BF31-DF49D483D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840</c:v>
                </c:pt>
                <c:pt idx="3">
                  <c:v>705</c:v>
                </c:pt>
                <c:pt idx="6">
                  <c:v>535</c:v>
                </c:pt>
                <c:pt idx="9">
                  <c:v>510</c:v>
                </c:pt>
                <c:pt idx="12">
                  <c:v>717</c:v>
                </c:pt>
              </c:numCache>
            </c:numRef>
          </c:val>
          <c:extLst>
            <c:ext xmlns:c16="http://schemas.microsoft.com/office/drawing/2014/chart" uri="{C3380CC4-5D6E-409C-BE32-E72D297353CC}">
              <c16:uniqueId val="{00000007-12C6-440B-BF31-DF49D483D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2498</c:v>
                </c:pt>
                <c:pt idx="3">
                  <c:v>2370</c:v>
                </c:pt>
                <c:pt idx="6">
                  <c:v>2205</c:v>
                </c:pt>
                <c:pt idx="9">
                  <c:v>1904</c:v>
                </c:pt>
                <c:pt idx="12">
                  <c:v>1631</c:v>
                </c:pt>
              </c:numCache>
            </c:numRef>
          </c:val>
          <c:extLst>
            <c:ext xmlns:c16="http://schemas.microsoft.com/office/drawing/2014/chart" uri="{C3380CC4-5D6E-409C-BE32-E72D297353CC}">
              <c16:uniqueId val="{00000008-12C6-440B-BF31-DF49D483D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12C6-440B-BF31-DF49D483D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10110</c:v>
                </c:pt>
                <c:pt idx="3">
                  <c:v>10544</c:v>
                </c:pt>
                <c:pt idx="6">
                  <c:v>11005</c:v>
                </c:pt>
                <c:pt idx="9">
                  <c:v>11195</c:v>
                </c:pt>
                <c:pt idx="12">
                  <c:v>11252</c:v>
                </c:pt>
              </c:numCache>
            </c:numRef>
          </c:val>
          <c:extLst>
            <c:ext xmlns:c16="http://schemas.microsoft.com/office/drawing/2014/chart" uri="{C3380CC4-5D6E-409C-BE32-E72D297353CC}">
              <c16:uniqueId val="{0000000A-12C6-440B-BF31-DF49D483DA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5410</c:v>
                </c:pt>
                <c:pt idx="2">
                  <c:v>#N/A</c:v>
                </c:pt>
                <c:pt idx="3">
                  <c:v>#N/A</c:v>
                </c:pt>
                <c:pt idx="4">
                  <c:v>5251</c:v>
                </c:pt>
                <c:pt idx="5">
                  <c:v>#N/A</c:v>
                </c:pt>
                <c:pt idx="6">
                  <c:v>#N/A</c:v>
                </c:pt>
                <c:pt idx="7">
                  <c:v>5301</c:v>
                </c:pt>
                <c:pt idx="8">
                  <c:v>#N/A</c:v>
                </c:pt>
                <c:pt idx="9">
                  <c:v>#N/A</c:v>
                </c:pt>
                <c:pt idx="10">
                  <c:v>4431</c:v>
                </c:pt>
                <c:pt idx="11">
                  <c:v>#N/A</c:v>
                </c:pt>
                <c:pt idx="12">
                  <c:v>#N/A</c:v>
                </c:pt>
                <c:pt idx="13">
                  <c:v>3369</c:v>
                </c:pt>
                <c:pt idx="14">
                  <c:v>#N/A</c:v>
                </c:pt>
              </c:numCache>
            </c:numRef>
          </c:val>
          <c:smooth val="0"/>
          <c:extLst>
            <c:ext xmlns:c16="http://schemas.microsoft.com/office/drawing/2014/chart" uri="{C3380CC4-5D6E-409C-BE32-E72D297353CC}">
              <c16:uniqueId val="{0000000B-12C6-440B-BF31-DF49D483DA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7C95-4D0A-B993-A7AB0C6A24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59</c:v>
                </c:pt>
                <c:pt idx="2">
                  <c:v>194</c:v>
                </c:pt>
              </c:numCache>
            </c:numRef>
          </c:val>
          <c:extLst>
            <c:ext xmlns:c16="http://schemas.microsoft.com/office/drawing/2014/chart" uri="{C3380CC4-5D6E-409C-BE32-E72D297353CC}">
              <c16:uniqueId val="{00000001-7C95-4D0A-B993-A7AB0C6A24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868</c:v>
                </c:pt>
                <c:pt idx="1">
                  <c:v>1382</c:v>
                </c:pt>
                <c:pt idx="2">
                  <c:v>2184</c:v>
                </c:pt>
              </c:numCache>
            </c:numRef>
          </c:val>
          <c:extLst>
            <c:ext xmlns:c16="http://schemas.microsoft.com/office/drawing/2014/chart" uri="{C3380CC4-5D6E-409C-BE32-E72D297353CC}">
              <c16:uniqueId val="{00000002-7C95-4D0A-B993-A7AB0C6A24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00210090212995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{F3889FB9-8945-4DB9-B169-91AC80223537}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740-4416-8E15-355F71075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{8B9A3A3D-166B-4C67-829D-DA3E42AD9A2E}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40-4416-8E15-355F71075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{2FD20330-3465-4826-AC9F-9EDED2E95C37}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40-4416-8E15-355F71075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{6594386A-E923-41CD-9144-A896B7E20DCC}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40-4416-8E15-355F71075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{E1C93B07-4255-469F-81E8-C3A1631FEDCE}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40-4416-8E15-355F71075F7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{4A19B8C6-173C-4E79-81A7-743E74F3D153}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740-4416-8E15-355F71075F7E}"/>
                </c:ext>
              </c:extLst>
            </c:dLbl>
            <c:dLbl>
              <c:idx val="16"/>
              <c:layout>
                <c:manualLayout>
                  <c:x val="-4.215885021767677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{E04FD280-1F9B-4147-90EE-00731DB71FF7}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740-4416-8E15-355F71075F7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{2F101687-C100-428E-9B69-C6F9C32F7984}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740-4416-8E15-355F71075F7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{E957A13E-0C46-405B-9C1C-8CE58B209EA4}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740-4416-8E15-355F71075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53.9</c:v>
                </c:pt>
                <c:pt idx="16">
                  <c:v>55.3</c:v>
                </c:pt>
                <c:pt idx="24">
                  <c:v>55.9</c:v>
                </c:pt>
                <c:pt idx="32">
                  <c:v>56.8</c:v>
                </c:pt>
              </c:numCache>
            </c:numRef>
          </c:xVal>
          <c:yVal>
            <c:numRef>
              <c:f>公会計指標分析・財政指標組合せ分析表!$BP$51:$DC$51</c:f>
              <c:numCache>
                <c:formatCode>#,##0.0;"▲ "#,##0.0</c:formatCode>
                <c:ptCount val="40"/>
                <c:pt idx="0">
                  <c:v>90.9</c:v>
                </c:pt>
                <c:pt idx="8">
                  <c:v>88.1</c:v>
                </c:pt>
                <c:pt idx="16">
                  <c:v>89.2</c:v>
                </c:pt>
                <c:pt idx="24">
                  <c:v>71.2</c:v>
                </c:pt>
                <c:pt idx="32">
                  <c:v>51.5</c:v>
                </c:pt>
              </c:numCache>
            </c:numRef>
          </c:yVal>
          <c:smooth val="0"/>
          <c:extLst>
            <c:ext xmlns:c16="http://schemas.microsoft.com/office/drawing/2014/chart" uri="{C3380CC4-5D6E-409C-BE32-E72D297353CC}">
              <c16:uniqueId val="{00000009-0740-4416-8E15-355F71075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{C1F9A9A8-7BA5-4D07-A0B9-DFDC7C2A0ACF}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740-4416-8E15-355F71075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{071174CB-BCA2-4691-AC72-D7FB5A270057}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40-4416-8E15-355F71075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{A00D6F7F-ABC4-4B34-BFEA-F07888E24993}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40-4416-8E15-355F71075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{5B8C2E45-992D-4B04-A104-3AAC2BE6FDB4}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40-4416-8E15-355F71075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{C1EEC512-C7E5-44B7-9FCC-DD22B9893028}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40-4416-8E15-355F71075F7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{840F5E13-5178-41C2-AB83-01971EB980B2}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740-4416-8E15-355F71075F7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{4255464C-B224-47FC-B1E1-74417D395788}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740-4416-8E15-355F71075F7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{9E840AB7-D997-4481-82DC-CA91A3DA2FB9}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740-4416-8E15-355F71075F7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{8975C9A5-5FD2-48C9-9173-F73AB802C598}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740-4416-8E15-355F71075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740-4416-8E15-355F71075F7E}"/>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{0F95952A-4032-4DCC-BB3E-0AE079A73A6B}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83-42B9-946A-5233B34F6B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{862492A6-C67F-40A5-8863-8F1910F9AC8D}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83-42B9-946A-5233B34F6B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{02408B43-B822-4067-A086-5D22D98581F3}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83-42B9-946A-5233B34F6B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{98AD7C67-AACE-4772-AEF7-C4AAAC10EA3E}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83-42B9-946A-5233B34F6B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{E9F11E6B-8745-49E3-AA66-EA602287D0AE}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83-42B9-946A-5233B34F6BB0}"/>
                </c:ext>
              </c:extLst>
            </c:dLbl>
            <c:dLbl>
              <c:idx val="8"/>
              <c:layout>
                <c:manualLayout>
                  <c:x val="0"/>
                  <c:y val="-1.562428291665146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{DB0F2300-2826-4668-9815-6B8A72AFB8DA}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83-42B9-946A-5233B34F6BB0}"/>
                </c:ext>
              </c:extLst>
            </c:dLbl>
            <c:dLbl>
              <c:idx val="16"/>
              <c:layout>
                <c:manualLayout>
                  <c:x val="0"/>
                  <c:y val="1.562428291665154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{27668BE5-82FF-4E94-8AEE-E21CBCBA9CEE}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83-42B9-946A-5233B34F6BB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{9DBEDF80-0F77-4B3F-BC7E-637577053F9F}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83-42B9-946A-5233B34F6BB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{A61F5960-3CF5-46C3-BAFF-6CB319971A32}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83-42B9-946A-5233B34F6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7.5</c:v>
                </c:pt>
                <c:pt idx="24">
                  <c:v>7.4</c:v>
                </c:pt>
                <c:pt idx="32">
                  <c:v>7.4</c:v>
                </c:pt>
              </c:numCache>
            </c:numRef>
          </c:xVal>
          <c:yVal>
            <c:numRef>
              <c:f>公会計指標分析・財政指標組合せ分析表!$BP$73:$DC$73</c:f>
              <c:numCache>
                <c:formatCode>#,##0.0;"▲ "#,##0.0</c:formatCode>
                <c:ptCount val="40"/>
                <c:pt idx="0">
                  <c:v>90.9</c:v>
                </c:pt>
                <c:pt idx="8">
                  <c:v>88.1</c:v>
                </c:pt>
                <c:pt idx="16">
                  <c:v>89.2</c:v>
                </c:pt>
                <c:pt idx="24">
                  <c:v>71.2</c:v>
                </c:pt>
                <c:pt idx="32">
                  <c:v>51.5</c:v>
                </c:pt>
              </c:numCache>
            </c:numRef>
          </c:yVal>
          <c:smooth val="0"/>
          <c:extLst>
            <c:ext xmlns:c16="http://schemas.microsoft.com/office/drawing/2014/chart" uri="{C3380CC4-5D6E-409C-BE32-E72D297353CC}">
              <c16:uniqueId val="{00000009-B683-42B9-946A-5233B34F6B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{3BCC5114-2B27-48F0-9DE4-16C164AB8437}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83-42B9-946A-5233B34F6B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{94EA7D43-FC74-4E0E-911B-B182464DE920}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83-42B9-946A-5233B34F6B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{E42B0598-013F-44FA-9E7F-39E0F990C1D6}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83-42B9-946A-5233B34F6B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{812A770E-A1D3-4FE2-A6CE-37207179BD7D}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83-42B9-946A-5233B34F6B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{063C486B-9144-4E72-AA4D-D8FEA18DB7D2}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83-42B9-946A-5233B34F6BB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{8F12637B-A25D-4C1C-8D46-AA0B4E14DCA1}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83-42B9-946A-5233B34F6BB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{DEF2C3D8-6616-48B1-A05B-D5339C83CE03}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83-42B9-946A-5233B34F6BB0}"/>
                </c:ext>
              </c:extLst>
            </c:dLbl>
            <c:dLbl>
              <c:idx val="24"/>
              <c:layout>
                <c:manualLayout>
                  <c:x val="-4.4905057365901176E-2"/>
                  <c:y val="-5.668135025039266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{4D18513B-B77C-4548-9ED9-E594C01229B5}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83-42B9-946A-5233B34F6BB0}"/>
                </c:ext>
              </c:extLst>
            </c:dLbl>
            <c:dLbl>
              <c:idx val="32"/>
              <c:layout>
                <c:manualLayout>
                  <c:x val="-1.8235628084250128E-2"/>
                  <c:y val="-6.81519439251952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{6EC6ECBC-3B3A-4235-A009-1E3BC49D4157}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83-42B9-946A-5233B34F6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B683-42B9-946A-5233B34F6BB0}"/>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７６，３７９千円増加した。増加の要因として、平成２９年度に借入した学校教育施設等整備事業債（東部町民体育館大規模改修事業）や、社会福祉施設整備事業債（児童発達支援事業所施設整備事業、笠郷幼稚園改修事業）の元金償還の開始が大きく影響した。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９．７ポイント減少した。構成要素である一般会計等に係る地方債の現在高は、新規の地方債借入れにより引き続き増加した。一方で、充当可能財源等のうち充当可能基金の取崩しを抑制し、ふるさと納税を原資とする基金の積み立てを行ったことにより充当可能基金の残高が増加したため、分子の総額は減少した。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当初予算では取崩し予定であったが、行わなかった。一部の特定目的基金については予算通りに取崩しを執行したが、ふるさと納税寄附金受入額の増加により、ふるさと応援基金に積立てを行ったため、基金残高は約３３億円となっており、前年度から約９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特定目的基金のうち、ふるさと納税寄附金など今後も収入が見込める事業については貴重な財源として有効に活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まちづくり整備基金は養老鉄道活性化事業等に充当し、ふるさと応援基金については新規事業等の財源として一部取崩しを行ったものの、積立て原資の確保により、約８億円の積立てを行った。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税収の減少や大規模事業の実施による歳出予算の増加に伴い、当初予算では取崩しを予定したが未執行となった。一方で、積立ても預金利子のみとなったため、横ばいとなった。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３年度末の現在高は標準財政規模の１０％にあたる額を満たしているものの、養老町財政調整基金条例に定める１３億円に達していないため、余剰金が発生した場合等には、条例に基づき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また、普通交付税で交付された臨時財政対策債償還基金費について、将来の公債費負担に備え、積立てを行ったため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BE1040-2E53-44EA-AFAD-BF0DBDBE4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78BCE2-50AA-47FE-95EE-0EDC27EFD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C076B6D-C243-4A8C-9B38-4632F0A086A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78DC5CA-B95C-4648-BCB6-23A8A0F74A2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EC0E621-1760-45A0-8431-F7A26DC4E32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93DDA34-A01C-48E9-9FEF-1BA4F051959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94BC5B-D4D2-4FEC-A6A9-F9690196C7B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01D1A8-AC4D-4D65-9976-A77BD60F35A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11760CE-00EE-4A33-82F0-D900B803264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594D386-2126-4704-9178-165F28442D6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25851DE-0ABC-4AD0-936C-DF335488FA1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D58EADC-8035-42F2-9F30-752C09A8517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D4E1A2A-AA83-460B-A94B-FA3398BA514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342CA8A-CAF2-4DCF-8922-2E26075EC76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04DB361-A535-4EDF-8B62-CBFFDA37C54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4C639AE-0C6B-47A8-A83A-E25FD899D7D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5AF4B90-E4E6-4F6A-BF3D-0D6A6F2C8D4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5EE444-DE6C-4AF8-A2D6-4C80C5E1BAD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B2668FF-6E24-4E0B-95FC-D34CF5E95A3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446F00F-7EBA-462D-809A-DA2FBCB0D46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F43D97-2138-49E6-A6F2-988D47D9532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15AAFB5-0737-47F6-AACA-42EF084C439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10889DE-060E-42EE-A12A-965040D6BAD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545564-48E8-4A82-B487-9737ABAAE27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D6C5C97-8E89-43AC-BA43-A533D0636C2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C49E8D3-BEEA-4CBC-B9C1-CB3FC3763CA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1FAE53B-A5EA-4220-8215-150B525A405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F295F1-D910-43F9-B0EF-52C0B771E2B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6E8C4F8-925A-43CA-BA39-53742FABD6C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7C34B68-A0E2-4BC5-B4C6-1D3215C450F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AD48F15-BA67-4A5D-8CFA-2629AD8CBCF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36F1BBF-9944-41FC-999B-72CAECD37B3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B48BDC9-C0B1-4F70-A114-2DCDE8CC424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2A250A5-985A-478E-9F2D-441841D7509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5F1C788-EA1C-4CEA-82EA-6DAB7230148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D6F5864-A1BB-4B0D-AD92-1C334714F44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3D5062F-1A1B-40AE-B180-8D770A4566FE}"/>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E88F623-7040-47FD-9DC7-192DB373F4B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85DC70-41C1-4E7F-A536-BBE1305101B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9C9118D-4186-4F6D-9C92-A254D5DFDB3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CA48BDE-3036-4986-8731-1640569F4EA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7A71BDE-39C4-4BB6-804E-223C7F1AE95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B58BC7-F74E-4833-830B-1E799D9CAF8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9706993-BD17-4860-98CF-AEB26425ADE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A60FEE9-CD4E-4378-91F8-21CAE2ECD7A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0CE4307-2FFA-406E-AB5A-4B501AF95EC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7F534A-C48D-4E92-B851-F700825FACB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年度には一般会計等で固定資産が約</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億円増加している。令和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月に改定された公共施設等総合管理計画によると、令和 </a:t>
          </a:r>
          <a:r>
            <a:rPr kumimoji="1" lang="en-US" altLang="ja-JP" sz="1100">
              <a:latin typeface="ＭＳ Ｐゴシック" panose="020B0600070205080204" pitchFamily="50" charset="-128"/>
              <a:ea typeface="ＭＳ Ｐゴシック" panose="020B0600070205080204" pitchFamily="50" charset="-128"/>
            </a:rPr>
            <a:t>2 </a:t>
          </a:r>
          <a:r>
            <a:rPr kumimoji="1" lang="ja-JP" altLang="en-US" sz="1100">
              <a:latin typeface="ＭＳ Ｐゴシック" panose="020B0600070205080204" pitchFamily="50" charset="-128"/>
              <a:ea typeface="ＭＳ Ｐゴシック" panose="020B0600070205080204" pitchFamily="50" charset="-128"/>
            </a:rPr>
            <a:t>年度末時点で保有する公共施設の総延床面積は約 </a:t>
          </a:r>
          <a:r>
            <a:rPr kumimoji="1" lang="en-US" altLang="ja-JP" sz="1100">
              <a:latin typeface="ＭＳ Ｐゴシック" panose="020B0600070205080204" pitchFamily="50" charset="-128"/>
              <a:ea typeface="ＭＳ Ｐゴシック" panose="020B0600070205080204" pitchFamily="50" charset="-128"/>
            </a:rPr>
            <a:t>14.5 </a:t>
          </a:r>
          <a:r>
            <a:rPr kumimoji="1" lang="ja-JP" altLang="en-US" sz="1100">
              <a:latin typeface="ＭＳ Ｐゴシック" panose="020B0600070205080204" pitchFamily="50" charset="-128"/>
              <a:ea typeface="ＭＳ Ｐゴシック" panose="020B0600070205080204" pitchFamily="50" charset="-128"/>
            </a:rPr>
            <a:t>万㎡であり、築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年以上を経過した施設は約</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万㎡で全体の</a:t>
          </a:r>
          <a:r>
            <a:rPr kumimoji="1" lang="en-US" altLang="ja-JP" sz="1100">
              <a:latin typeface="ＭＳ Ｐゴシック" panose="020B0600070205080204" pitchFamily="50" charset="-128"/>
              <a:ea typeface="ＭＳ Ｐゴシック" panose="020B0600070205080204" pitchFamily="50" charset="-128"/>
            </a:rPr>
            <a:t>44.4</a:t>
          </a:r>
          <a:r>
            <a:rPr kumimoji="1" lang="ja-JP" altLang="en-US" sz="1100">
              <a:latin typeface="ＭＳ Ｐゴシック" panose="020B0600070205080204" pitchFamily="50" charset="-128"/>
              <a:ea typeface="ＭＳ Ｐゴシック" panose="020B0600070205080204" pitchFamily="50" charset="-128"/>
            </a:rPr>
            <a:t>％を占めており、固定資産全体の老朽化が進んでいる。当計画に基づき、今後も適正な施設の保有量を保持するよう努める。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14222F4-5FD4-41F7-917F-7C5FBE42010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84A51CD-A4DC-4C57-853B-7A0CAE6E22C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8C1FBE6-6C3A-469D-B5E1-41B261B44CB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B02876F-03B7-48FF-B606-A0288836ED82}"/>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A9EB249-CEDD-4DC9-B4AC-BAF36A7F19D3}"/>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478DD04-20DE-48E0-8A74-0359EF8E297A}"/>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35A555A-165B-48FD-8B62-A97C3E253A95}"/>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20FC7F4-A823-4644-9DD2-6598B1BE836B}"/>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06C565B-3EFA-41D9-845E-42B4B5AD9A2D}"/>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1D480833-8042-4EF8-9C7C-4A453844ACE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0A58B39-72FF-48E6-8C19-5CD0F5880F22}"/>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2AA636F-5A90-4507-A126-8234E8DB773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BDA38F3-35C9-4262-BC8B-AB3DE6BDD72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655BA81-5460-4600-9478-FFB660C0468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6738C553-79C5-4467-8521-4D3E85A1063D}"/>
            </a:ext>
          </a:extLst>
        </xdr:cNvPr>
        <xdr:cNvCxnSpPr/>
      </xdr:nvCxnSpPr>
      <xdr:spPr>
        <a:xfrm flipV="1">
          <a:off x="4760595" y="4600321"/>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FA758FF4-CA8C-4C0F-9600-52FDE86B3A08}"/>
            </a:ext>
          </a:extLst>
        </xdr:cNvPr>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59286A4D-D904-451E-845C-61805FE443C4}"/>
            </a:ext>
          </a:extLst>
        </xdr:cNvPr>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E88936D0-50CD-4015-B9B8-871746A7DF3A}"/>
            </a:ext>
          </a:extLst>
        </xdr:cNvPr>
        <xdr:cNvSpPr txBox="1"/>
      </xdr:nvSpPr>
      <xdr:spPr>
        <a:xfrm>
          <a:off x="4813300" y="43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239981D0-9A31-4CCE-B0DF-E3AF3280F828}"/>
            </a:ext>
          </a:extLst>
        </xdr:cNvPr>
        <xdr:cNvCxnSpPr/>
      </xdr:nvCxnSpPr>
      <xdr:spPr>
        <a:xfrm>
          <a:off x="4673600" y="46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30145F3A-D57E-4F31-B760-022690DC57AE}"/>
            </a:ext>
          </a:extLst>
        </xdr:cNvPr>
        <xdr:cNvSpPr txBox="1"/>
      </xdr:nvSpPr>
      <xdr:spPr>
        <a:xfrm>
          <a:off x="4813300" y="511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B7EFFF9C-3D13-4366-9773-F6D50049EE75}"/>
            </a:ext>
          </a:extLst>
        </xdr:cNvPr>
        <xdr:cNvSpPr/>
      </xdr:nvSpPr>
      <xdr:spPr>
        <a:xfrm>
          <a:off x="47117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B7FE6682-3064-4CB3-8A0F-B3FE58CBAF35}"/>
            </a:ext>
          </a:extLst>
        </xdr:cNvPr>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50CFB5AA-B587-4D84-913B-02D1620D94C3}"/>
            </a:ext>
          </a:extLst>
        </xdr:cNvPr>
        <xdr:cNvSpPr/>
      </xdr:nvSpPr>
      <xdr:spPr>
        <a:xfrm>
          <a:off x="32385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6F5AA1F3-7825-4D36-86D3-92130373739F}"/>
            </a:ext>
          </a:extLst>
        </xdr:cNvPr>
        <xdr:cNvSpPr/>
      </xdr:nvSpPr>
      <xdr:spPr>
        <a:xfrm>
          <a:off x="2476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30BF3860-3DA3-4910-ACEC-6649556205C9}"/>
            </a:ext>
          </a:extLst>
        </xdr:cNvPr>
        <xdr:cNvSpPr/>
      </xdr:nvSpPr>
      <xdr:spPr>
        <a:xfrm>
          <a:off x="1714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2E8A279-23DE-4411-81CA-C66B9825299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9497AB3-ED7A-4AE7-B1F5-B88E6F0DFE4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3DE9533-896E-4B2E-810F-F84D9173AED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EDBC3AD-8568-4B17-91A2-FF4DE3697E2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EDED6F8-8A8E-4286-8E40-6FA362B9539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a:extLst>
            <a:ext uri="{FF2B5EF4-FFF2-40B4-BE49-F238E27FC236}">
              <a16:creationId xmlns:a16="http://schemas.microsoft.com/office/drawing/2014/main" id="{C62C3919-3AB0-4FE5-9769-679C3F717A96}"/>
            </a:ext>
          </a:extLst>
        </xdr:cNvPr>
        <xdr:cNvSpPr/>
      </xdr:nvSpPr>
      <xdr:spPr>
        <a:xfrm>
          <a:off x="4711700" y="48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5EB85D38-9D89-4FA6-9824-B81A49531128}"/>
            </a:ext>
          </a:extLst>
        </xdr:cNvPr>
        <xdr:cNvSpPr txBox="1"/>
      </xdr:nvSpPr>
      <xdr:spPr>
        <a:xfrm>
          <a:off x="4813300" y="470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16637</xdr:rowOff>
    </xdr:from>
    <xdr:to>
      <xdr:col>19</xdr:col>
      <xdr:colOff>187325</xdr:colOff>
      <xdr:row>28</xdr:row>
      <xdr:rowOff>118237</xdr:rowOff>
    </xdr:to>
    <xdr:sp macro="" textlink="">
      <xdr:nvSpPr>
        <xdr:cNvPr id="81" name="楕円 80">
          <a:extLst>
            <a:ext uri="{FF2B5EF4-FFF2-40B4-BE49-F238E27FC236}">
              <a16:creationId xmlns:a16="http://schemas.microsoft.com/office/drawing/2014/main" id="{54F76CE1-22FB-4AF0-BF75-CBC00B74D32D}"/>
            </a:ext>
          </a:extLst>
        </xdr:cNvPr>
        <xdr:cNvSpPr/>
      </xdr:nvSpPr>
      <xdr:spPr>
        <a:xfrm>
          <a:off x="4000500" y="4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67437</xdr:rowOff>
    </xdr:from>
    <xdr:to>
      <xdr:col>23</xdr:col>
      <xdr:colOff>85725</xdr:colOff>
      <xdr:row>28</xdr:row>
      <xdr:rowOff>106299</xdr:rowOff>
    </xdr:to>
    <xdr:cxnSp macro="">
      <xdr:nvCxnSpPr>
        <xdr:cNvPr id="82" name="直線コネクタ 81">
          <a:extLst>
            <a:ext uri="{FF2B5EF4-FFF2-40B4-BE49-F238E27FC236}">
              <a16:creationId xmlns:a16="http://schemas.microsoft.com/office/drawing/2014/main" id="{75083E57-D40A-4F8D-9770-4182EB97A69F}"/>
            </a:ext>
          </a:extLst>
        </xdr:cNvPr>
        <xdr:cNvCxnSpPr/>
      </xdr:nvCxnSpPr>
      <xdr:spPr>
        <a:xfrm>
          <a:off x="4051300" y="4868037"/>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3" name="楕円 82">
          <a:extLst>
            <a:ext uri="{FF2B5EF4-FFF2-40B4-BE49-F238E27FC236}">
              <a16:creationId xmlns:a16="http://schemas.microsoft.com/office/drawing/2014/main" id="{5A7AD399-F77B-4FD6-874C-77588225DE7A}"/>
            </a:ext>
          </a:extLst>
        </xdr:cNvPr>
        <xdr:cNvSpPr/>
      </xdr:nvSpPr>
      <xdr:spPr>
        <a:xfrm>
          <a:off x="3238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41529</xdr:rowOff>
    </xdr:from>
    <xdr:to>
      <xdr:col>19</xdr:col>
      <xdr:colOff>136525</xdr:colOff>
      <xdr:row>28</xdr:row>
      <xdr:rowOff>67437</xdr:rowOff>
    </xdr:to>
    <xdr:cxnSp macro="">
      <xdr:nvCxnSpPr>
        <xdr:cNvPr id="84" name="直線コネクタ 83">
          <a:extLst>
            <a:ext uri="{FF2B5EF4-FFF2-40B4-BE49-F238E27FC236}">
              <a16:creationId xmlns:a16="http://schemas.microsoft.com/office/drawing/2014/main" id="{C6F1830F-E17C-460C-A461-FF8C05CE0B7A}"/>
            </a:ext>
          </a:extLst>
        </xdr:cNvPr>
        <xdr:cNvCxnSpPr/>
      </xdr:nvCxnSpPr>
      <xdr:spPr>
        <a:xfrm>
          <a:off x="3289300" y="484212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101727</xdr:rowOff>
    </xdr:from>
    <xdr:to>
      <xdr:col>11</xdr:col>
      <xdr:colOff>187325</xdr:colOff>
      <xdr:row>28</xdr:row>
      <xdr:rowOff>31877</xdr:rowOff>
    </xdr:to>
    <xdr:sp macro="" textlink="">
      <xdr:nvSpPr>
        <xdr:cNvPr id="85" name="楕円 84">
          <a:extLst>
            <a:ext uri="{FF2B5EF4-FFF2-40B4-BE49-F238E27FC236}">
              <a16:creationId xmlns:a16="http://schemas.microsoft.com/office/drawing/2014/main" id="{95BF7D99-A22C-4E70-BF13-3406BA0F38E7}"/>
            </a:ext>
          </a:extLst>
        </xdr:cNvPr>
        <xdr:cNvSpPr/>
      </xdr:nvSpPr>
      <xdr:spPr>
        <a:xfrm>
          <a:off x="2476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152527</xdr:rowOff>
    </xdr:from>
    <xdr:to>
      <xdr:col>15</xdr:col>
      <xdr:colOff>136525</xdr:colOff>
      <xdr:row>28</xdr:row>
      <xdr:rowOff>41529</xdr:rowOff>
    </xdr:to>
    <xdr:cxnSp macro="">
      <xdr:nvCxnSpPr>
        <xdr:cNvPr id="86" name="直線コネクタ 85">
          <a:extLst>
            <a:ext uri="{FF2B5EF4-FFF2-40B4-BE49-F238E27FC236}">
              <a16:creationId xmlns:a16="http://schemas.microsoft.com/office/drawing/2014/main" id="{EA8A1EF9-22AD-4021-BA2D-751067CFCFCB}"/>
            </a:ext>
          </a:extLst>
        </xdr:cNvPr>
        <xdr:cNvCxnSpPr/>
      </xdr:nvCxnSpPr>
      <xdr:spPr>
        <a:xfrm>
          <a:off x="2527300" y="478167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934E2FC1-1D99-4D07-AF34-65ABB67DEC86}"/>
            </a:ext>
          </a:extLst>
        </xdr:cNvPr>
        <xdr:cNvSpPr/>
      </xdr:nvSpPr>
      <xdr:spPr>
        <a:xfrm>
          <a:off x="1714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7A66A417-7493-437A-8799-0D0CAC35C05C}"/>
            </a:ext>
          </a:extLst>
        </xdr:cNvPr>
        <xdr:cNvCxnSpPr/>
      </xdr:nvCxnSpPr>
      <xdr:spPr>
        <a:xfrm flipV="1">
          <a:off x="1765300" y="478167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8A34C63D-4505-4C02-BF40-F5AF3EE452FF}"/>
            </a:ext>
          </a:extLst>
        </xdr:cNvPr>
        <xdr:cNvSpPr txBox="1"/>
      </xdr:nvSpPr>
      <xdr:spPr>
        <a:xfrm>
          <a:off x="38360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EC82C797-24CD-4191-BE0F-943A07FAD473}"/>
            </a:ext>
          </a:extLst>
        </xdr:cNvPr>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2DB3953A-4E64-4683-A0F6-291947D1507A}"/>
            </a:ext>
          </a:extLst>
        </xdr:cNvPr>
        <xdr:cNvSpPr txBox="1"/>
      </xdr:nvSpPr>
      <xdr:spPr>
        <a:xfrm>
          <a:off x="2324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FB7FD1CB-959C-4AE9-A77F-BD74658CCC34}"/>
            </a:ext>
          </a:extLst>
        </xdr:cNvPr>
        <xdr:cNvSpPr txBox="1"/>
      </xdr:nvSpPr>
      <xdr:spPr>
        <a:xfrm>
          <a:off x="1562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134764</xdr:rowOff>
    </xdr:from>
    <xdr:ext cx="405111" cy="259045"/>
    <xdr:sp macro="" textlink="">
      <xdr:nvSpPr>
        <xdr:cNvPr id="93" name="n_1mainValue有形固定資産減価償却率">
          <a:extLst>
            <a:ext uri="{FF2B5EF4-FFF2-40B4-BE49-F238E27FC236}">
              <a16:creationId xmlns:a16="http://schemas.microsoft.com/office/drawing/2014/main" id="{B6B9770E-BBC4-416B-85BA-52477D929A94}"/>
            </a:ext>
          </a:extLst>
        </xdr:cNvPr>
        <xdr:cNvSpPr txBox="1"/>
      </xdr:nvSpPr>
      <xdr:spPr>
        <a:xfrm>
          <a:off x="3836044" y="459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4" name="n_2mainValue有形固定資産減価償却率">
          <a:extLst>
            <a:ext uri="{FF2B5EF4-FFF2-40B4-BE49-F238E27FC236}">
              <a16:creationId xmlns:a16="http://schemas.microsoft.com/office/drawing/2014/main" id="{813B816E-E088-448F-9299-40F0BF345A27}"/>
            </a:ext>
          </a:extLst>
        </xdr:cNvPr>
        <xdr:cNvSpPr txBox="1"/>
      </xdr:nvSpPr>
      <xdr:spPr>
        <a:xfrm>
          <a:off x="30867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48404</xdr:rowOff>
    </xdr:from>
    <xdr:ext cx="405111" cy="259045"/>
    <xdr:sp macro="" textlink="">
      <xdr:nvSpPr>
        <xdr:cNvPr id="95" name="n_3mainValue有形固定資産減価償却率">
          <a:extLst>
            <a:ext uri="{FF2B5EF4-FFF2-40B4-BE49-F238E27FC236}">
              <a16:creationId xmlns:a16="http://schemas.microsoft.com/office/drawing/2014/main" id="{78D0C5F3-DA60-4102-9723-82BB6A4BCDF8}"/>
            </a:ext>
          </a:extLst>
        </xdr:cNvPr>
        <xdr:cNvSpPr txBox="1"/>
      </xdr:nvSpPr>
      <xdr:spPr>
        <a:xfrm>
          <a:off x="2324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C4848A9D-4AA8-4C70-B3CF-E571D6797632}"/>
            </a:ext>
          </a:extLst>
        </xdr:cNvPr>
        <xdr:cNvSpPr txBox="1"/>
      </xdr:nvSpPr>
      <xdr:spPr>
        <a:xfrm>
          <a:off x="15627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8831E14-5460-4D25-9DC6-000874ED050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5935965-118D-4CD0-AFBB-81FE588C851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3255CA1-3EF2-4A7D-B15D-532E224DD20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1BC4F86-4556-4BA2-A163-EAC3EB74C76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BA6B193-93B3-46D7-8E35-956529680F3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0649A88-F740-43EE-82F9-58BCF4E6AB1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0F3DE87-F18B-4940-BD45-5DD2FDD06F7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A2F6AFF-4471-4FA8-B1F4-20F13452970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ADB1D40-8603-43C8-84E9-1774C7B598E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143AFE0-D3DD-4B0F-B58C-4E1123C8BD3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60490AD-E66D-4D58-A80D-76E373BFFEB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6ED91FA-C5F1-410C-B5F0-78D6F9D0C27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CB4B99A-42CD-49CC-970D-3E2B80EC4E5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債務償還比率は、類似団体平均値と比較して上回っているが、前年度よりは</a:t>
          </a:r>
          <a:r>
            <a:rPr kumimoji="1" lang="en-US" altLang="ja-JP" sz="1100">
              <a:latin typeface="ＭＳ Ｐゴシック" panose="020B0600070205080204" pitchFamily="50" charset="-128"/>
              <a:ea typeface="ＭＳ Ｐゴシック" panose="020B0600070205080204" pitchFamily="50" charset="-128"/>
            </a:rPr>
            <a:t>164.2</a:t>
          </a:r>
          <a:r>
            <a:rPr kumimoji="1" lang="ja-JP" altLang="en-US" sz="1100">
              <a:latin typeface="ＭＳ Ｐゴシック" panose="020B0600070205080204" pitchFamily="50" charset="-128"/>
              <a:ea typeface="ＭＳ Ｐゴシック" panose="020B0600070205080204" pitchFamily="50" charset="-128"/>
            </a:rPr>
            <a:t>ポイント減少している。これは地方債が前年より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億円増加したものの、税収は前年より</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億円増加したためである。令和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月に改定された公共施設等総合管理計画に基づき統廃合も十分に検討し、適切な維持管理に努めることで、地方債残高の抑制を図る。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CC76260-DE0B-41FA-9D0C-962B260A925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A737F21-733A-44FD-B516-255001AABCB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6858718-DA18-40B4-B5B9-6CD2E7E0D9C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287CB57C-8CAB-4004-8B68-51CEC1BF3FC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B50B1FDE-21E6-45A0-AAF7-D9E6251BE39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EDCEFFB4-90C2-477C-84A3-851D642683E6}"/>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7620B195-0238-47E5-B88F-B7F8F32BE4AB}"/>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4D7D61B-BA90-4983-8C4D-08BC31FF8A0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1BB50626-0EFB-4A33-8E8A-CA923639486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FD946A83-6259-4A2D-8E6B-431ADCCE3BF6}"/>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5DAE614-BDA8-403E-91BE-1D6ADACD7B6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BCE87373-4671-47A1-9CF3-7C04C1F8BA6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D01ABE0-A6AF-444B-AD5B-0D478C714F7D}"/>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5168D6E6-6701-40C0-8300-84483A0528E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15BABF9C-C50C-4A87-8A6A-15062C171C67}"/>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12EC27F-A0A1-4AF4-9748-00FA3A67473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520B4D6-3282-426A-B305-4BFEB17979C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52E64D53-D5DA-428E-A476-2C7473331EE1}"/>
            </a:ext>
          </a:extLst>
        </xdr:cNvPr>
        <xdr:cNvCxnSpPr/>
      </xdr:nvCxnSpPr>
      <xdr:spPr>
        <a:xfrm flipV="1">
          <a:off x="14793595" y="4489903"/>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84D1DF04-9328-4DB9-A58B-BEB20EF28CE1}"/>
            </a:ext>
          </a:extLst>
        </xdr:cNvPr>
        <xdr:cNvSpPr txBox="1"/>
      </xdr:nvSpPr>
      <xdr:spPr>
        <a:xfrm>
          <a:off x="14846300" y="58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9152E06F-E62F-48BC-AF46-6B2F584A90E8}"/>
            </a:ext>
          </a:extLst>
        </xdr:cNvPr>
        <xdr:cNvCxnSpPr/>
      </xdr:nvCxnSpPr>
      <xdr:spPr>
        <a:xfrm>
          <a:off x="14706600" y="582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3C282D68-F2A8-4B57-AEED-0F0FCEAE5279}"/>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61102575-3314-46D9-A31D-EC9AD25C6FF2}"/>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9DB1B099-2BFE-49CF-A687-FAF7950FD2D0}"/>
            </a:ext>
          </a:extLst>
        </xdr:cNvPr>
        <xdr:cNvSpPr txBox="1"/>
      </xdr:nvSpPr>
      <xdr:spPr>
        <a:xfrm>
          <a:off x="14846300" y="4893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B44E80C2-0110-4861-8040-482E31AAFED8}"/>
            </a:ext>
          </a:extLst>
        </xdr:cNvPr>
        <xdr:cNvSpPr/>
      </xdr:nvSpPr>
      <xdr:spPr>
        <a:xfrm>
          <a:off x="14744700" y="504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B12ADAFD-5C49-473E-B28B-8460776C443D}"/>
            </a:ext>
          </a:extLst>
        </xdr:cNvPr>
        <xdr:cNvSpPr/>
      </xdr:nvSpPr>
      <xdr:spPr>
        <a:xfrm>
          <a:off x="140335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A3E919C9-DD4A-4292-BA60-F4DC9AF13D11}"/>
            </a:ext>
          </a:extLst>
        </xdr:cNvPr>
        <xdr:cNvSpPr/>
      </xdr:nvSpPr>
      <xdr:spPr>
        <a:xfrm>
          <a:off x="13271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2C34DF86-52CE-4EC3-A5B1-58AD974A3114}"/>
            </a:ext>
          </a:extLst>
        </xdr:cNvPr>
        <xdr:cNvSpPr/>
      </xdr:nvSpPr>
      <xdr:spPr>
        <a:xfrm>
          <a:off x="12509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A3C35F53-9D9D-40D0-A450-117C1071ABB9}"/>
            </a:ext>
          </a:extLst>
        </xdr:cNvPr>
        <xdr:cNvSpPr/>
      </xdr:nvSpPr>
      <xdr:spPr>
        <a:xfrm>
          <a:off x="11747500" y="52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6357AC8-A957-4DE6-81A3-59AE0FB9886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BCFE7FE-3141-4595-BF03-FCD939F70A8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CE083A-4B4D-4E64-8329-5311418E10C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F8E157A-792F-45DE-9177-678F74309D4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D62BE91-77AA-41D7-99BA-00BCFCA0221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159322</xdr:rowOff>
    </xdr:from>
    <xdr:to>
      <xdr:col>76</xdr:col>
      <xdr:colOff>73025</xdr:colOff>
      <xdr:row>30</xdr:row>
      <xdr:rowOff>89472</xdr:rowOff>
    </xdr:to>
    <xdr:sp macro="" textlink="">
      <xdr:nvSpPr>
        <xdr:cNvPr id="143" name="楕円 142">
          <a:extLst>
            <a:ext uri="{FF2B5EF4-FFF2-40B4-BE49-F238E27FC236}">
              <a16:creationId xmlns:a16="http://schemas.microsoft.com/office/drawing/2014/main" id="{DFB76F9A-5FF7-4272-AB62-9C0613444D77}"/>
            </a:ext>
          </a:extLst>
        </xdr:cNvPr>
        <xdr:cNvSpPr/>
      </xdr:nvSpPr>
      <xdr:spPr>
        <a:xfrm>
          <a:off x="14744700" y="5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137749</xdr:rowOff>
    </xdr:from>
    <xdr:ext cx="469744" cy="259045"/>
    <xdr:sp macro="" textlink="">
      <xdr:nvSpPr>
        <xdr:cNvPr id="144" name="債務償還比率該当値テキスト">
          <a:extLst>
            <a:ext uri="{FF2B5EF4-FFF2-40B4-BE49-F238E27FC236}">
              <a16:creationId xmlns:a16="http://schemas.microsoft.com/office/drawing/2014/main" id="{D3206779-E8F5-4805-B85A-663F88D52E46}"/>
            </a:ext>
          </a:extLst>
        </xdr:cNvPr>
        <xdr:cNvSpPr txBox="1"/>
      </xdr:nvSpPr>
      <xdr:spPr>
        <a:xfrm>
          <a:off x="14846300" y="510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69641</xdr:rowOff>
    </xdr:from>
    <xdr:to>
      <xdr:col>72</xdr:col>
      <xdr:colOff>123825</xdr:colOff>
      <xdr:row>31</xdr:row>
      <xdr:rowOff>171241</xdr:rowOff>
    </xdr:to>
    <xdr:sp macro="" textlink="">
      <xdr:nvSpPr>
        <xdr:cNvPr id="145" name="楕円 144">
          <a:extLst>
            <a:ext uri="{FF2B5EF4-FFF2-40B4-BE49-F238E27FC236}">
              <a16:creationId xmlns:a16="http://schemas.microsoft.com/office/drawing/2014/main" id="{5541BDFE-DD9E-4226-BEE7-F0F1E02F9C8A}"/>
            </a:ext>
          </a:extLst>
        </xdr:cNvPr>
        <xdr:cNvSpPr/>
      </xdr:nvSpPr>
      <xdr:spPr>
        <a:xfrm>
          <a:off x="14033500" y="53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38672</xdr:rowOff>
    </xdr:from>
    <xdr:to>
      <xdr:col>76</xdr:col>
      <xdr:colOff>22225</xdr:colOff>
      <xdr:row>31</xdr:row>
      <xdr:rowOff>120441</xdr:rowOff>
    </xdr:to>
    <xdr:cxnSp macro="">
      <xdr:nvCxnSpPr>
        <xdr:cNvPr id="146" name="直線コネクタ 145">
          <a:extLst>
            <a:ext uri="{FF2B5EF4-FFF2-40B4-BE49-F238E27FC236}">
              <a16:creationId xmlns:a16="http://schemas.microsoft.com/office/drawing/2014/main" id="{1457F39A-A5F2-4935-859F-CCEDC6CAC64D}"/>
            </a:ext>
          </a:extLst>
        </xdr:cNvPr>
        <xdr:cNvCxnSpPr/>
      </xdr:nvCxnSpPr>
      <xdr:spPr>
        <a:xfrm flipV="1">
          <a:off x="14084300" y="5182172"/>
          <a:ext cx="711200" cy="2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2903</xdr:rowOff>
    </xdr:from>
    <xdr:to>
      <xdr:col>68</xdr:col>
      <xdr:colOff>123825</xdr:colOff>
      <xdr:row>32</xdr:row>
      <xdr:rowOff>104503</xdr:rowOff>
    </xdr:to>
    <xdr:sp macro="" textlink="">
      <xdr:nvSpPr>
        <xdr:cNvPr id="147" name="楕円 146">
          <a:extLst>
            <a:ext uri="{FF2B5EF4-FFF2-40B4-BE49-F238E27FC236}">
              <a16:creationId xmlns:a16="http://schemas.microsoft.com/office/drawing/2014/main" id="{5281EC73-6CAD-4E9F-A8E0-9A5248B83E1B}"/>
            </a:ext>
          </a:extLst>
        </xdr:cNvPr>
        <xdr:cNvSpPr/>
      </xdr:nvSpPr>
      <xdr:spPr>
        <a:xfrm>
          <a:off x="13271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120441</xdr:rowOff>
    </xdr:from>
    <xdr:to>
      <xdr:col>72</xdr:col>
      <xdr:colOff>73025</xdr:colOff>
      <xdr:row>32</xdr:row>
      <xdr:rowOff>53703</xdr:rowOff>
    </xdr:to>
    <xdr:cxnSp macro="">
      <xdr:nvCxnSpPr>
        <xdr:cNvPr id="148" name="直線コネクタ 147">
          <a:extLst>
            <a:ext uri="{FF2B5EF4-FFF2-40B4-BE49-F238E27FC236}">
              <a16:creationId xmlns:a16="http://schemas.microsoft.com/office/drawing/2014/main" id="{CDAA5A12-79DB-49D8-9E7E-95C93BB4BABD}"/>
            </a:ext>
          </a:extLst>
        </xdr:cNvPr>
        <xdr:cNvCxnSpPr/>
      </xdr:nvCxnSpPr>
      <xdr:spPr>
        <a:xfrm flipV="1">
          <a:off x="13322300" y="5435391"/>
          <a:ext cx="762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90034</xdr:rowOff>
    </xdr:from>
    <xdr:to>
      <xdr:col>64</xdr:col>
      <xdr:colOff>123825</xdr:colOff>
      <xdr:row>33</xdr:row>
      <xdr:rowOff>20184</xdr:rowOff>
    </xdr:to>
    <xdr:sp macro="" textlink="">
      <xdr:nvSpPr>
        <xdr:cNvPr id="149" name="楕円 148">
          <a:extLst>
            <a:ext uri="{FF2B5EF4-FFF2-40B4-BE49-F238E27FC236}">
              <a16:creationId xmlns:a16="http://schemas.microsoft.com/office/drawing/2014/main" id="{0FE19F1F-4E6A-4B42-B3C1-47EA48F38527}"/>
            </a:ext>
          </a:extLst>
        </xdr:cNvPr>
        <xdr:cNvSpPr/>
      </xdr:nvSpPr>
      <xdr:spPr>
        <a:xfrm>
          <a:off x="12509500" y="55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53703</xdr:rowOff>
    </xdr:from>
    <xdr:to>
      <xdr:col>68</xdr:col>
      <xdr:colOff>73025</xdr:colOff>
      <xdr:row>32</xdr:row>
      <xdr:rowOff>140834</xdr:rowOff>
    </xdr:to>
    <xdr:cxnSp macro="">
      <xdr:nvCxnSpPr>
        <xdr:cNvPr id="150" name="直線コネクタ 149">
          <a:extLst>
            <a:ext uri="{FF2B5EF4-FFF2-40B4-BE49-F238E27FC236}">
              <a16:creationId xmlns:a16="http://schemas.microsoft.com/office/drawing/2014/main" id="{DCB37A17-40B9-45B1-9B3D-9339F85A7501}"/>
            </a:ext>
          </a:extLst>
        </xdr:cNvPr>
        <xdr:cNvCxnSpPr/>
      </xdr:nvCxnSpPr>
      <xdr:spPr>
        <a:xfrm flipV="1">
          <a:off x="12560300" y="5540103"/>
          <a:ext cx="7620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95431</xdr:rowOff>
    </xdr:from>
    <xdr:to>
      <xdr:col>60</xdr:col>
      <xdr:colOff>123825</xdr:colOff>
      <xdr:row>33</xdr:row>
      <xdr:rowOff>25581</xdr:rowOff>
    </xdr:to>
    <xdr:sp macro="" textlink="">
      <xdr:nvSpPr>
        <xdr:cNvPr id="151" name="楕円 150">
          <a:extLst>
            <a:ext uri="{FF2B5EF4-FFF2-40B4-BE49-F238E27FC236}">
              <a16:creationId xmlns:a16="http://schemas.microsoft.com/office/drawing/2014/main" id="{3CFA1FAA-6BEF-462C-85AC-034CDD723494}"/>
            </a:ext>
          </a:extLst>
        </xdr:cNvPr>
        <xdr:cNvSpPr/>
      </xdr:nvSpPr>
      <xdr:spPr>
        <a:xfrm>
          <a:off x="11747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140834</xdr:rowOff>
    </xdr:from>
    <xdr:to>
      <xdr:col>64</xdr:col>
      <xdr:colOff>73025</xdr:colOff>
      <xdr:row>32</xdr:row>
      <xdr:rowOff>146231</xdr:rowOff>
    </xdr:to>
    <xdr:cxnSp macro="">
      <xdr:nvCxnSpPr>
        <xdr:cNvPr id="152" name="直線コネクタ 151">
          <a:extLst>
            <a:ext uri="{FF2B5EF4-FFF2-40B4-BE49-F238E27FC236}">
              <a16:creationId xmlns:a16="http://schemas.microsoft.com/office/drawing/2014/main" id="{73FBA86A-11AE-443F-9504-393C3031CE11}"/>
            </a:ext>
          </a:extLst>
        </xdr:cNvPr>
        <xdr:cNvCxnSpPr/>
      </xdr:nvCxnSpPr>
      <xdr:spPr>
        <a:xfrm flipV="1">
          <a:off x="11798300" y="562723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BB064450-899B-4C92-8D46-507B6A2C6CB9}"/>
            </a:ext>
          </a:extLst>
        </xdr:cNvPr>
        <xdr:cNvSpPr txBox="1"/>
      </xdr:nvSpPr>
      <xdr:spPr>
        <a:xfrm>
          <a:off x="13836727" y="497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8A470157-EA49-41D4-B28C-06F75E485FCA}"/>
            </a:ext>
          </a:extLst>
        </xdr:cNvPr>
        <xdr:cNvSpPr txBox="1"/>
      </xdr:nvSpPr>
      <xdr:spPr>
        <a:xfrm>
          <a:off x="130874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FE2E1617-E24A-47EE-996E-CDCDC063C848}"/>
            </a:ext>
          </a:extLst>
        </xdr:cNvPr>
        <xdr:cNvSpPr txBox="1"/>
      </xdr:nvSpPr>
      <xdr:spPr>
        <a:xfrm>
          <a:off x="12325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E7760496-4179-442C-A850-93E22C688847}"/>
            </a:ext>
          </a:extLst>
        </xdr:cNvPr>
        <xdr:cNvSpPr txBox="1"/>
      </xdr:nvSpPr>
      <xdr:spPr>
        <a:xfrm>
          <a:off x="11563427" y="49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162368</xdr:rowOff>
    </xdr:from>
    <xdr:ext cx="469744" cy="259045"/>
    <xdr:sp macro="" textlink="">
      <xdr:nvSpPr>
        <xdr:cNvPr id="157" name="n_1mainValue債務償還比率">
          <a:extLst>
            <a:ext uri="{FF2B5EF4-FFF2-40B4-BE49-F238E27FC236}">
              <a16:creationId xmlns:a16="http://schemas.microsoft.com/office/drawing/2014/main" id="{92C76E6A-EDA3-4892-8D15-BDAFDF00EDB7}"/>
            </a:ext>
          </a:extLst>
        </xdr:cNvPr>
        <xdr:cNvSpPr txBox="1"/>
      </xdr:nvSpPr>
      <xdr:spPr>
        <a:xfrm>
          <a:off x="13836727" y="547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95630</xdr:rowOff>
    </xdr:from>
    <xdr:ext cx="469744" cy="259045"/>
    <xdr:sp macro="" textlink="">
      <xdr:nvSpPr>
        <xdr:cNvPr id="158" name="n_2mainValue債務償還比率">
          <a:extLst>
            <a:ext uri="{FF2B5EF4-FFF2-40B4-BE49-F238E27FC236}">
              <a16:creationId xmlns:a16="http://schemas.microsoft.com/office/drawing/2014/main" id="{025C604B-868D-4A17-A024-3A394E48CC7B}"/>
            </a:ext>
          </a:extLst>
        </xdr:cNvPr>
        <xdr:cNvSpPr txBox="1"/>
      </xdr:nvSpPr>
      <xdr:spPr>
        <a:xfrm>
          <a:off x="13087427" y="558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11311</xdr:rowOff>
    </xdr:from>
    <xdr:ext cx="469744" cy="259045"/>
    <xdr:sp macro="" textlink="">
      <xdr:nvSpPr>
        <xdr:cNvPr id="159" name="n_3mainValue債務償還比率">
          <a:extLst>
            <a:ext uri="{FF2B5EF4-FFF2-40B4-BE49-F238E27FC236}">
              <a16:creationId xmlns:a16="http://schemas.microsoft.com/office/drawing/2014/main" id="{DC497EFF-F255-4054-B8C3-1229A2235C4C}"/>
            </a:ext>
          </a:extLst>
        </xdr:cNvPr>
        <xdr:cNvSpPr txBox="1"/>
      </xdr:nvSpPr>
      <xdr:spPr>
        <a:xfrm>
          <a:off x="12325427" y="56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16708</xdr:rowOff>
    </xdr:from>
    <xdr:ext cx="469744" cy="259045"/>
    <xdr:sp macro="" textlink="">
      <xdr:nvSpPr>
        <xdr:cNvPr id="160" name="n_4mainValue債務償還比率">
          <a:extLst>
            <a:ext uri="{FF2B5EF4-FFF2-40B4-BE49-F238E27FC236}">
              <a16:creationId xmlns:a16="http://schemas.microsoft.com/office/drawing/2014/main" id="{7FE06366-8608-48DB-88E2-D8EF5D8119BB}"/>
            </a:ext>
          </a:extLst>
        </xdr:cNvPr>
        <xdr:cNvSpPr txBox="1"/>
      </xdr:nvSpPr>
      <xdr:spPr>
        <a:xfrm>
          <a:off x="11563427"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5420F3F-33F6-47ED-9BF6-96233B82B40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C74AB85-33A0-4C8B-AB9A-2CAF30352F9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DE38FAB-D550-4DC7-B891-ECE4694C63E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51160F7-0614-4894-8F82-BC5F5AF6FE2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DB1D3BE-BD2A-4362-B9DE-B99BB3B0ACA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872BBE0-B42E-4F1E-8BBF-5F17DE42184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00102F-F446-4214-B9BC-D9FA6DB30F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06F458-B19F-4529-AB4D-04A8049800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4633A9-D00B-44CA-8E2B-E8B88B8BA7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C0AAB4-C846-4E6B-A100-DFEF40D8BA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8E81C5-7434-4731-8714-C208CF1CD5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B4C5CF-19CA-4343-92EE-7DF667B986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13D626-DB58-41F9-BDE8-83CAE3B959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A339AE-9596-48AB-B85B-3DD24BAA8B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674B44-9183-4ABC-A340-F218B18348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004725-D17A-4CC7-B8AE-4BDBF85BF1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B4CDD3-E2D7-4620-9DD7-0CC43DD256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316BD5-8D1C-4C92-9E01-29D8A2B4D9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53BACF-38BF-4E8A-B410-AF54C96120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A2DD0D-34DC-4608-AC2E-5CBE405E34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4E4633-5630-448D-8543-0C91E23B1F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8AF451-4D4B-4E13-97C3-E76F6CE2CE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6C0516-0ACF-4AA8-859E-EC6F74362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7898AB-8BD9-4C69-9548-87560031DD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6F705B-2D27-4CD4-AAA1-EE15420485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8F1022-D94D-431F-AA7F-2361BD5DA6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DDB09C-1CDC-4D6F-BD19-8B217D3B97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B45BD0-1324-4324-A23F-CE754ED15D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B27CA6-4C18-4107-B071-0D9DE05E2C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02AB7F-7900-428E-B61B-366A8B4EAC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99B607-F5EC-4494-A474-61EEC5A09D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900E26-8DA0-4158-A232-2CA0E29E21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8BE048-A273-402D-9C5E-4D23C4F1CB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685848-D8C9-4F67-BE52-E91D127700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CB3018-9910-47F0-BFE9-FFC04B7361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1DA79C-699D-4F7D-9823-02D11DE7BD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1CA617-C3EF-4408-94DB-45E8DDDC88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9B35D9-CE44-4149-B7E0-50B833F894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85DA69-5749-49B1-BE0F-889F8F30F8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8D8F37-B88E-44B6-B272-9890F6CDBF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A6B7C9-6E18-495B-BA0E-1E4CA6149A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F97128-92F0-4F03-BB78-85D8F3AD34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221DB7-62D0-431E-B39D-094EB42AAE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C52EC4-4BF9-4DC2-B96E-299379C80F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19053B-DC1E-4567-8BCF-875F8DEA4B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D97827-9DB0-498F-8FB6-F73D2F28A4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F225D5-C961-4A3C-887B-5F87AD32F0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27C31F9-51E2-4981-AE54-3EC4D94AE6C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D045728-83D0-4645-9506-8D9085ABDA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BF6521C1-6842-420C-800F-872A03DF5E8D}"/>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82BB257-F868-451C-9C1E-CD3B136744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D35F95-6458-4AC7-8907-95EA497160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551069-49AA-42CA-BB7F-09BDB1FCC13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FA9ED8-07C6-43B0-95D1-57E0D656393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204BCF-BC28-49B5-A056-5A0B7CA748E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8BAB86-DE31-4573-95E5-473F15825C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5C9032-66C8-480E-9B11-F8D8A51572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F7E2032-A093-4BB4-B308-8A813D6DA03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9009D2C-AC91-4FB6-B85F-3E0C44C81F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C8D5D982-4BA6-434F-BD9A-3A7E1741A987}"/>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21102C7-FFAE-4950-90EC-16A2035EB1F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6546D0A8-02F8-4CA6-B098-86DEEA460F5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A44F689-F0E8-43EE-AF85-E937C3731B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72934</xdr:rowOff>
    </xdr:from>
    <xdr:to>
      <xdr:col>24</xdr:col>
      <xdr:colOff>62865</xdr:colOff>
      <xdr:row>42</xdr:row>
      <xdr:rowOff>92528</xdr:rowOff>
    </xdr:to>
    <xdr:cxnSp macro="">
      <xdr:nvCxnSpPr>
        <xdr:cNvPr id="59" name="直線コネクタ 58">
          <a:extLst>
            <a:ext uri="{FF2B5EF4-FFF2-40B4-BE49-F238E27FC236}">
              <a16:creationId xmlns:a16="http://schemas.microsoft.com/office/drawing/2014/main" id="{EE226083-18A1-4430-95B1-B475F5DCD9E7}"/>
            </a:ext>
          </a:extLst>
        </xdr:cNvPr>
        <xdr:cNvCxnSpPr/>
      </xdr:nvCxnSpPr>
      <xdr:spPr>
        <a:xfrm flipV="1">
          <a:off x="4634865" y="59022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05111" cy="259045"/>
    <xdr:sp macro="" textlink="">
      <xdr:nvSpPr>
        <xdr:cNvPr id="60" name="【道路】&#10;有形固定資産減価償却率最小値テキスト">
          <a:extLst>
            <a:ext uri="{FF2B5EF4-FFF2-40B4-BE49-F238E27FC236}">
              <a16:creationId xmlns:a16="http://schemas.microsoft.com/office/drawing/2014/main" id="{D2E3487D-69C8-432B-B6BA-1628F7DAD05F}"/>
            </a:ext>
          </a:extLst>
        </xdr:cNvPr>
        <xdr:cNvSpPr txBox="1"/>
      </xdr:nvSpPr>
      <xdr:spPr>
        <a:xfrm>
          <a:off x="4673600" y="72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1" name="直線コネクタ 60">
          <a:extLst>
            <a:ext uri="{FF2B5EF4-FFF2-40B4-BE49-F238E27FC236}">
              <a16:creationId xmlns:a16="http://schemas.microsoft.com/office/drawing/2014/main" id="{1D257438-DE4D-421B-B4F8-5C103042A5F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19611</xdr:rowOff>
    </xdr:from>
    <xdr:ext cx="405111" cy="259045"/>
    <xdr:sp macro="" textlink="">
      <xdr:nvSpPr>
        <xdr:cNvPr id="62" name="【道路】&#10;有形固定資産減価償却率最大値テキスト">
          <a:extLst>
            <a:ext uri="{FF2B5EF4-FFF2-40B4-BE49-F238E27FC236}">
              <a16:creationId xmlns:a16="http://schemas.microsoft.com/office/drawing/2014/main" id="{A1685996-7F4C-4B0F-BDB5-1261CD76B342}"/>
            </a:ext>
          </a:extLst>
        </xdr:cNvPr>
        <xdr:cNvSpPr txBox="1"/>
      </xdr:nvSpPr>
      <xdr:spPr>
        <a:xfrm>
          <a:off x="4673600" y="567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72934</xdr:rowOff>
    </xdr:from>
    <xdr:to>
      <xdr:col>24</xdr:col>
      <xdr:colOff>152400</xdr:colOff>
      <xdr:row>34</xdr:row>
      <xdr:rowOff>72934</xdr:rowOff>
    </xdr:to>
    <xdr:cxnSp macro="">
      <xdr:nvCxnSpPr>
        <xdr:cNvPr id="63" name="直線コネクタ 62">
          <a:extLst>
            <a:ext uri="{FF2B5EF4-FFF2-40B4-BE49-F238E27FC236}">
              <a16:creationId xmlns:a16="http://schemas.microsoft.com/office/drawing/2014/main" id="{A94813A9-CB06-4D35-ABD5-0891C07F3C8E}"/>
            </a:ext>
          </a:extLst>
        </xdr:cNvPr>
        <xdr:cNvCxnSpPr/>
      </xdr:nvCxnSpPr>
      <xdr:spPr>
        <a:xfrm>
          <a:off x="4546600" y="59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54446</xdr:rowOff>
    </xdr:from>
    <xdr:ext cx="405111" cy="259045"/>
    <xdr:sp macro="" textlink="">
      <xdr:nvSpPr>
        <xdr:cNvPr id="64" name="【道路】&#10;有形固定資産減価償却率平均値テキスト">
          <a:extLst>
            <a:ext uri="{FF2B5EF4-FFF2-40B4-BE49-F238E27FC236}">
              <a16:creationId xmlns:a16="http://schemas.microsoft.com/office/drawing/2014/main" id="{5C04E901-2737-447C-8975-EF31311B3550}"/>
            </a:ext>
          </a:extLst>
        </xdr:cNvPr>
        <xdr:cNvSpPr txBox="1"/>
      </xdr:nvSpPr>
      <xdr:spPr>
        <a:xfrm>
          <a:off x="4673600" y="674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65" name="フローチャート: 判断 64">
          <a:extLst>
            <a:ext uri="{FF2B5EF4-FFF2-40B4-BE49-F238E27FC236}">
              <a16:creationId xmlns:a16="http://schemas.microsoft.com/office/drawing/2014/main" id="{689510B0-F210-4B44-9A58-F9076CAF5B61}"/>
            </a:ext>
          </a:extLst>
        </xdr:cNvPr>
        <xdr:cNvSpPr/>
      </xdr:nvSpPr>
      <xdr:spPr>
        <a:xfrm>
          <a:off x="4584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6" name="フローチャート: 判断 65">
          <a:extLst>
            <a:ext uri="{FF2B5EF4-FFF2-40B4-BE49-F238E27FC236}">
              <a16:creationId xmlns:a16="http://schemas.microsoft.com/office/drawing/2014/main" id="{844D7F10-E4D9-4495-8E78-855ECA8B87B2}"/>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159294</xdr:rowOff>
    </xdr:from>
    <xdr:to>
      <xdr:col>15</xdr:col>
      <xdr:colOff>101600</xdr:colOff>
      <xdr:row>39</xdr:row>
      <xdr:rowOff>89444</xdr:rowOff>
    </xdr:to>
    <xdr:sp macro="" textlink="">
      <xdr:nvSpPr>
        <xdr:cNvPr id="67" name="フローチャート: 判断 66">
          <a:extLst>
            <a:ext uri="{FF2B5EF4-FFF2-40B4-BE49-F238E27FC236}">
              <a16:creationId xmlns:a16="http://schemas.microsoft.com/office/drawing/2014/main" id="{A975AC94-0437-4B3A-81C3-3404A16BD64E}"/>
            </a:ext>
          </a:extLst>
        </xdr:cNvPr>
        <xdr:cNvSpPr/>
      </xdr:nvSpPr>
      <xdr:spPr>
        <a:xfrm>
          <a:off x="2857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107043</xdr:rowOff>
    </xdr:from>
    <xdr:to>
      <xdr:col>10</xdr:col>
      <xdr:colOff>165100</xdr:colOff>
      <xdr:row>39</xdr:row>
      <xdr:rowOff>37193</xdr:rowOff>
    </xdr:to>
    <xdr:sp macro="" textlink="">
      <xdr:nvSpPr>
        <xdr:cNvPr id="68" name="フローチャート: 判断 67">
          <a:extLst>
            <a:ext uri="{FF2B5EF4-FFF2-40B4-BE49-F238E27FC236}">
              <a16:creationId xmlns:a16="http://schemas.microsoft.com/office/drawing/2014/main" id="{91A6BE19-96ED-416F-AE74-7898EF5B0B94}"/>
            </a:ext>
          </a:extLst>
        </xdr:cNvPr>
        <xdr:cNvSpPr/>
      </xdr:nvSpPr>
      <xdr:spPr>
        <a:xfrm>
          <a:off x="196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67CAA28D-76C3-4BED-B461-A3D9543E2861}"/>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9FBD3E-CED3-40C8-B6A2-BB39B578497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7DA159-881B-4128-9A69-0DC9880221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B43DEF-C24C-4880-969C-0C00E1A1DF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5836BE8-9E29-42CF-A852-7C317FF001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E9ABD21-0D96-4337-A7E1-D6A3BA1F32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22134</xdr:rowOff>
    </xdr:from>
    <xdr:to>
      <xdr:col>24</xdr:col>
      <xdr:colOff>114300</xdr:colOff>
      <xdr:row>34</xdr:row>
      <xdr:rowOff>123734</xdr:rowOff>
    </xdr:to>
    <xdr:sp macro="" textlink="">
      <xdr:nvSpPr>
        <xdr:cNvPr id="75" name="楕円 74">
          <a:extLst>
            <a:ext uri="{FF2B5EF4-FFF2-40B4-BE49-F238E27FC236}">
              <a16:creationId xmlns:a16="http://schemas.microsoft.com/office/drawing/2014/main" id="{972657E9-A184-48B9-890D-7D4BC5EB4CBA}"/>
            </a:ext>
          </a:extLst>
        </xdr:cNvPr>
        <xdr:cNvSpPr/>
      </xdr:nvSpPr>
      <xdr:spPr>
        <a:xfrm>
          <a:off x="45847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146611</xdr:rowOff>
    </xdr:from>
    <xdr:ext cx="405111" cy="259045"/>
    <xdr:sp macro="" textlink="">
      <xdr:nvSpPr>
        <xdr:cNvPr id="76" name="【道路】&#10;有形固定資産減価償却率該当値テキスト">
          <a:extLst>
            <a:ext uri="{FF2B5EF4-FFF2-40B4-BE49-F238E27FC236}">
              <a16:creationId xmlns:a16="http://schemas.microsoft.com/office/drawing/2014/main" id="{92F3B8F0-D179-450E-AA71-CCDF806A49BF}"/>
            </a:ext>
          </a:extLst>
        </xdr:cNvPr>
        <xdr:cNvSpPr txBox="1"/>
      </xdr:nvSpPr>
      <xdr:spPr>
        <a:xfrm>
          <a:off x="4673600" y="580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138067</xdr:rowOff>
    </xdr:from>
    <xdr:to>
      <xdr:col>20</xdr:col>
      <xdr:colOff>38100</xdr:colOff>
      <xdr:row>34</xdr:row>
      <xdr:rowOff>68217</xdr:rowOff>
    </xdr:to>
    <xdr:sp macro="" textlink="">
      <xdr:nvSpPr>
        <xdr:cNvPr id="77" name="楕円 76">
          <a:extLst>
            <a:ext uri="{FF2B5EF4-FFF2-40B4-BE49-F238E27FC236}">
              <a16:creationId xmlns:a16="http://schemas.microsoft.com/office/drawing/2014/main" id="{43DD5416-2E76-41AA-A965-B9C0D01CA827}"/>
            </a:ext>
          </a:extLst>
        </xdr:cNvPr>
        <xdr:cNvSpPr/>
      </xdr:nvSpPr>
      <xdr:spPr>
        <a:xfrm>
          <a:off x="3746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17417</xdr:rowOff>
    </xdr:from>
    <xdr:to>
      <xdr:col>24</xdr:col>
      <xdr:colOff>63500</xdr:colOff>
      <xdr:row>34</xdr:row>
      <xdr:rowOff>72934</xdr:rowOff>
    </xdr:to>
    <xdr:cxnSp macro="">
      <xdr:nvCxnSpPr>
        <xdr:cNvPr id="78" name="直線コネクタ 77">
          <a:extLst>
            <a:ext uri="{FF2B5EF4-FFF2-40B4-BE49-F238E27FC236}">
              <a16:creationId xmlns:a16="http://schemas.microsoft.com/office/drawing/2014/main" id="{F9FE0EA3-0B43-48A6-A1CE-8013C5E2A92C}"/>
            </a:ext>
          </a:extLst>
        </xdr:cNvPr>
        <xdr:cNvCxnSpPr/>
      </xdr:nvCxnSpPr>
      <xdr:spPr>
        <a:xfrm>
          <a:off x="3797300" y="58467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98878</xdr:rowOff>
    </xdr:from>
    <xdr:to>
      <xdr:col>15</xdr:col>
      <xdr:colOff>101600</xdr:colOff>
      <xdr:row>34</xdr:row>
      <xdr:rowOff>29028</xdr:rowOff>
    </xdr:to>
    <xdr:sp macro="" textlink="">
      <xdr:nvSpPr>
        <xdr:cNvPr id="79" name="楕円 78">
          <a:extLst>
            <a:ext uri="{FF2B5EF4-FFF2-40B4-BE49-F238E27FC236}">
              <a16:creationId xmlns:a16="http://schemas.microsoft.com/office/drawing/2014/main" id="{0280FB72-32C2-46A9-80E8-6E29286D6C61}"/>
            </a:ext>
          </a:extLst>
        </xdr:cNvPr>
        <xdr:cNvSpPr/>
      </xdr:nvSpPr>
      <xdr:spPr>
        <a:xfrm>
          <a:off x="2857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149678</xdr:rowOff>
    </xdr:from>
    <xdr:to>
      <xdr:col>19</xdr:col>
      <xdr:colOff>177800</xdr:colOff>
      <xdr:row>34</xdr:row>
      <xdr:rowOff>17417</xdr:rowOff>
    </xdr:to>
    <xdr:cxnSp macro="">
      <xdr:nvCxnSpPr>
        <xdr:cNvPr id="80" name="直線コネクタ 79">
          <a:extLst>
            <a:ext uri="{FF2B5EF4-FFF2-40B4-BE49-F238E27FC236}">
              <a16:creationId xmlns:a16="http://schemas.microsoft.com/office/drawing/2014/main" id="{F06BE63D-DCD0-4818-8E79-6C87792EBFD9}"/>
            </a:ext>
          </a:extLst>
        </xdr:cNvPr>
        <xdr:cNvCxnSpPr/>
      </xdr:nvCxnSpPr>
      <xdr:spPr>
        <a:xfrm>
          <a:off x="2908300" y="58075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1" name="楕円 80">
          <a:extLst>
            <a:ext uri="{FF2B5EF4-FFF2-40B4-BE49-F238E27FC236}">
              <a16:creationId xmlns:a16="http://schemas.microsoft.com/office/drawing/2014/main" id="{D237BF76-29DC-46EB-9590-E9865C4BA492}"/>
            </a:ext>
          </a:extLst>
        </xdr:cNvPr>
        <xdr:cNvSpPr/>
      </xdr:nvSpPr>
      <xdr:spPr>
        <a:xfrm>
          <a:off x="196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149678</xdr:rowOff>
    </xdr:from>
    <xdr:to>
      <xdr:col>15</xdr:col>
      <xdr:colOff>50800</xdr:colOff>
      <xdr:row>34</xdr:row>
      <xdr:rowOff>27214</xdr:rowOff>
    </xdr:to>
    <xdr:cxnSp macro="">
      <xdr:nvCxnSpPr>
        <xdr:cNvPr id="82" name="直線コネクタ 81">
          <a:extLst>
            <a:ext uri="{FF2B5EF4-FFF2-40B4-BE49-F238E27FC236}">
              <a16:creationId xmlns:a16="http://schemas.microsoft.com/office/drawing/2014/main" id="{9B7C6696-17B5-4AC5-A91A-CC632BD15696}"/>
            </a:ext>
          </a:extLst>
        </xdr:cNvPr>
        <xdr:cNvCxnSpPr/>
      </xdr:nvCxnSpPr>
      <xdr:spPr>
        <a:xfrm flipV="1">
          <a:off x="2019300" y="5807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3" name="楕円 82">
          <a:extLst>
            <a:ext uri="{FF2B5EF4-FFF2-40B4-BE49-F238E27FC236}">
              <a16:creationId xmlns:a16="http://schemas.microsoft.com/office/drawing/2014/main" id="{D5B70F9E-9766-48CF-A356-5C4E25D1ACE3}"/>
            </a:ext>
          </a:extLst>
        </xdr:cNvPr>
        <xdr:cNvSpPr/>
      </xdr:nvSpPr>
      <xdr:spPr>
        <a:xfrm>
          <a:off x="1079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4" name="直線コネクタ 83">
          <a:extLst>
            <a:ext uri="{FF2B5EF4-FFF2-40B4-BE49-F238E27FC236}">
              <a16:creationId xmlns:a16="http://schemas.microsoft.com/office/drawing/2014/main" id="{726FE886-3852-4EFE-ADDF-11631FBFB9CD}"/>
            </a:ext>
          </a:extLst>
        </xdr:cNvPr>
        <xdr:cNvCxnSpPr/>
      </xdr:nvCxnSpPr>
      <xdr:spPr>
        <a:xfrm>
          <a:off x="1130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5" name="n_1aveValue【道路】&#10;有形固定資産減価償却率">
          <a:extLst>
            <a:ext uri="{FF2B5EF4-FFF2-40B4-BE49-F238E27FC236}">
              <a16:creationId xmlns:a16="http://schemas.microsoft.com/office/drawing/2014/main" id="{E4C337CF-8DB7-493A-BC9D-EA1A9CAE55EC}"/>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6" name="n_2aveValue【道路】&#10;有形固定資産減価償却率">
          <a:extLst>
            <a:ext uri="{FF2B5EF4-FFF2-40B4-BE49-F238E27FC236}">
              <a16:creationId xmlns:a16="http://schemas.microsoft.com/office/drawing/2014/main" id="{9F6990A4-A854-465F-B391-32ECA5722150}"/>
            </a:ext>
          </a:extLst>
        </xdr:cNvPr>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7" name="n_3aveValue【道路】&#10;有形固定資産減価償却率">
          <a:extLst>
            <a:ext uri="{FF2B5EF4-FFF2-40B4-BE49-F238E27FC236}">
              <a16:creationId xmlns:a16="http://schemas.microsoft.com/office/drawing/2014/main" id="{6FD3B3C3-8A4D-4BAA-9766-05B0E836E8B2}"/>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DE23B714-5D0C-45FC-AA3D-60974B416F89}"/>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84744</xdr:rowOff>
    </xdr:from>
    <xdr:ext cx="405111" cy="259045"/>
    <xdr:sp macro="" textlink="">
      <xdr:nvSpPr>
        <xdr:cNvPr id="89" name="n_1mainValue【道路】&#10;有形固定資産減価償却率">
          <a:extLst>
            <a:ext uri="{FF2B5EF4-FFF2-40B4-BE49-F238E27FC236}">
              <a16:creationId xmlns:a16="http://schemas.microsoft.com/office/drawing/2014/main" id="{F4AB85E3-3DAB-4419-B81D-BBE1CD20CEF5}"/>
            </a:ext>
          </a:extLst>
        </xdr:cNvPr>
        <xdr:cNvSpPr txBox="1"/>
      </xdr:nvSpPr>
      <xdr:spPr>
        <a:xfrm>
          <a:off x="3582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45555</xdr:rowOff>
    </xdr:from>
    <xdr:ext cx="405111" cy="259045"/>
    <xdr:sp macro="" textlink="">
      <xdr:nvSpPr>
        <xdr:cNvPr id="90" name="n_2mainValue【道路】&#10;有形固定資産減価償却率">
          <a:extLst>
            <a:ext uri="{FF2B5EF4-FFF2-40B4-BE49-F238E27FC236}">
              <a16:creationId xmlns:a16="http://schemas.microsoft.com/office/drawing/2014/main" id="{8A5CE5F4-C403-4593-AB33-05C7F5DAAA61}"/>
            </a:ext>
          </a:extLst>
        </xdr:cNvPr>
        <xdr:cNvSpPr txBox="1"/>
      </xdr:nvSpPr>
      <xdr:spPr>
        <a:xfrm>
          <a:off x="27057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91" name="n_3mainValue【道路】&#10;有形固定資産減価償却率">
          <a:extLst>
            <a:ext uri="{FF2B5EF4-FFF2-40B4-BE49-F238E27FC236}">
              <a16:creationId xmlns:a16="http://schemas.microsoft.com/office/drawing/2014/main" id="{B2790BD9-40FD-43B1-B612-4E9240D1F1D9}"/>
            </a:ext>
          </a:extLst>
        </xdr:cNvPr>
        <xdr:cNvSpPr txBox="1"/>
      </xdr:nvSpPr>
      <xdr:spPr>
        <a:xfrm>
          <a:off x="1816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2" name="n_4mainValue【道路】&#10;有形固定資産減価償却率">
          <a:extLst>
            <a:ext uri="{FF2B5EF4-FFF2-40B4-BE49-F238E27FC236}">
              <a16:creationId xmlns:a16="http://schemas.microsoft.com/office/drawing/2014/main" id="{5D669DEB-5C0B-4DAF-9195-6699422BE2F1}"/>
            </a:ext>
          </a:extLst>
        </xdr:cNvPr>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19997C1-9C2F-4343-8B59-61C765C133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533BAE58-52AF-4971-9754-56E2BEB996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CDA150E2-5960-480F-88EE-C10DAB9BB4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DCD5CC2C-9B95-448E-8892-4411FA0383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E71F1D43-8F09-4761-AE53-B4FD469976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1851A012-75CE-49E0-8494-A201D01109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8B3BC5B3-5BEA-4B58-8499-87083F59FB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6135861C-10F3-400C-BF12-5694D62373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612C2BC1-2CBF-4DD9-A7D7-8E37F6A28F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DDDD3DE9-F88D-4C74-B690-6D04DF29A5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7A95A483-4EB9-4241-A255-E2CD0A784C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4EFD771C-1B5C-4940-B38C-E7A6EADE77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A04E8B6C-2B27-4583-B291-8364FEDA1C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E3B46BF5-D414-4D9E-A1EE-DD3C273A2C8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F541B02A-5F6B-4DC3-8CCC-95D8FD40A8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A6CAE28F-89D0-41C2-B425-BB79534D9F6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15EECFBC-958F-46D6-9807-63F7C31ACB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403B6CC5-BA84-4BEF-BFA5-1211A7413F6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3A8CD394-D488-4B09-A167-83EFAA8922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B57E3BE4-21B2-4D5B-8B62-7ACA86B8405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BC92EE3D-728E-4957-9E4D-1440065B6D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B4BFE187-4040-400F-A758-B8EBE026F88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69ED1E9-24E5-45B2-938A-A82A652F9E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6" name="直線コネクタ 115">
          <a:extLst>
            <a:ext uri="{FF2B5EF4-FFF2-40B4-BE49-F238E27FC236}">
              <a16:creationId xmlns:a16="http://schemas.microsoft.com/office/drawing/2014/main" id="{7D6BBD2A-51E9-43B4-A902-E323F6B60AF8}"/>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7" name="【道路】&#10;一人当たり延長最小値テキスト">
          <a:extLst>
            <a:ext uri="{FF2B5EF4-FFF2-40B4-BE49-F238E27FC236}">
              <a16:creationId xmlns:a16="http://schemas.microsoft.com/office/drawing/2014/main" id="{E2465308-C343-4C16-80E2-780C42DD19A4}"/>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8" name="直線コネクタ 117">
          <a:extLst>
            <a:ext uri="{FF2B5EF4-FFF2-40B4-BE49-F238E27FC236}">
              <a16:creationId xmlns:a16="http://schemas.microsoft.com/office/drawing/2014/main" id="{E222F1F1-BE12-48CF-981D-E2D5C741FCA1}"/>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9" name="【道路】&#10;一人当たり延長最大値テキスト">
          <a:extLst>
            <a:ext uri="{FF2B5EF4-FFF2-40B4-BE49-F238E27FC236}">
              <a16:creationId xmlns:a16="http://schemas.microsoft.com/office/drawing/2014/main" id="{5BDFF9C3-025B-49FD-A349-5513E27F2DF3}"/>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20" name="直線コネクタ 119">
          <a:extLst>
            <a:ext uri="{FF2B5EF4-FFF2-40B4-BE49-F238E27FC236}">
              <a16:creationId xmlns:a16="http://schemas.microsoft.com/office/drawing/2014/main" id="{8A2841AC-6682-4960-8BDD-39D039C42231}"/>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21" name="【道路】&#10;一人当たり延長平均値テキスト">
          <a:extLst>
            <a:ext uri="{FF2B5EF4-FFF2-40B4-BE49-F238E27FC236}">
              <a16:creationId xmlns:a16="http://schemas.microsoft.com/office/drawing/2014/main" id="{373CC010-477E-408B-8C07-69CC35CC3C06}"/>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2" name="フローチャート: 判断 121">
          <a:extLst>
            <a:ext uri="{FF2B5EF4-FFF2-40B4-BE49-F238E27FC236}">
              <a16:creationId xmlns:a16="http://schemas.microsoft.com/office/drawing/2014/main" id="{31E52B79-3888-40C2-8F6D-6FCB9290DB7E}"/>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3" name="フローチャート: 判断 122">
          <a:extLst>
            <a:ext uri="{FF2B5EF4-FFF2-40B4-BE49-F238E27FC236}">
              <a16:creationId xmlns:a16="http://schemas.microsoft.com/office/drawing/2014/main" id="{2524A14D-067A-4FEC-84D5-CEF03B1E9B2E}"/>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4" name="フローチャート: 判断 123">
          <a:extLst>
            <a:ext uri="{FF2B5EF4-FFF2-40B4-BE49-F238E27FC236}">
              <a16:creationId xmlns:a16="http://schemas.microsoft.com/office/drawing/2014/main" id="{B2CD40C0-0A28-485C-AB7B-658EEE6BAB67}"/>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5" name="フローチャート: 判断 124">
          <a:extLst>
            <a:ext uri="{FF2B5EF4-FFF2-40B4-BE49-F238E27FC236}">
              <a16:creationId xmlns:a16="http://schemas.microsoft.com/office/drawing/2014/main" id="{A7E17213-A99C-4A93-90B3-BCAA255EE14E}"/>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6" name="フローチャート: 判断 125">
          <a:extLst>
            <a:ext uri="{FF2B5EF4-FFF2-40B4-BE49-F238E27FC236}">
              <a16:creationId xmlns:a16="http://schemas.microsoft.com/office/drawing/2014/main" id="{73EF6AAA-23F2-462B-8E4A-13E62986CFC8}"/>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D66315-9EF2-4B4B-8104-8AC047BB55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2257D2-E24A-401F-8368-187F8F0851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7F7011-1ED5-4FC3-BE35-858F99E1E2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6CBF2B7-8B0D-42E8-A4FD-9A70E7080F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F68DD44-2FDE-4FE7-B722-8C2C4964F4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86551</xdr:rowOff>
    </xdr:from>
    <xdr:to>
      <xdr:col>55</xdr:col>
      <xdr:colOff>50800</xdr:colOff>
      <xdr:row>33</xdr:row>
      <xdr:rowOff>16701</xdr:rowOff>
    </xdr:to>
    <xdr:sp macro="" textlink="">
      <xdr:nvSpPr>
        <xdr:cNvPr id="132" name="楕円 131">
          <a:extLst>
            <a:ext uri="{FF2B5EF4-FFF2-40B4-BE49-F238E27FC236}">
              <a16:creationId xmlns:a16="http://schemas.microsoft.com/office/drawing/2014/main" id="{B2384643-DB86-4DD7-B24B-10CE6F0504A4}"/>
            </a:ext>
          </a:extLst>
        </xdr:cNvPr>
        <xdr:cNvSpPr/>
      </xdr:nvSpPr>
      <xdr:spPr>
        <a:xfrm>
          <a:off x="10426700" y="55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39578</xdr:rowOff>
    </xdr:from>
    <xdr:ext cx="599010" cy="259045"/>
    <xdr:sp macro="" textlink="">
      <xdr:nvSpPr>
        <xdr:cNvPr id="133" name="【道路】&#10;一人当たり延長該当値テキスト">
          <a:extLst>
            <a:ext uri="{FF2B5EF4-FFF2-40B4-BE49-F238E27FC236}">
              <a16:creationId xmlns:a16="http://schemas.microsoft.com/office/drawing/2014/main" id="{C1B0AFA7-9EE4-4BC5-BCAA-D7BF55350442}"/>
            </a:ext>
          </a:extLst>
        </xdr:cNvPr>
        <xdr:cNvSpPr txBox="1"/>
      </xdr:nvSpPr>
      <xdr:spPr>
        <a:xfrm>
          <a:off x="10515600" y="55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123444</xdr:rowOff>
    </xdr:from>
    <xdr:to>
      <xdr:col>50</xdr:col>
      <xdr:colOff>165100</xdr:colOff>
      <xdr:row>33</xdr:row>
      <xdr:rowOff>53594</xdr:rowOff>
    </xdr:to>
    <xdr:sp macro="" textlink="">
      <xdr:nvSpPr>
        <xdr:cNvPr id="134" name="楕円 133">
          <a:extLst>
            <a:ext uri="{FF2B5EF4-FFF2-40B4-BE49-F238E27FC236}">
              <a16:creationId xmlns:a16="http://schemas.microsoft.com/office/drawing/2014/main" id="{F1113AE4-190E-4D3A-B01A-9D38D2BD62D2}"/>
            </a:ext>
          </a:extLst>
        </xdr:cNvPr>
        <xdr:cNvSpPr/>
      </xdr:nvSpPr>
      <xdr:spPr>
        <a:xfrm>
          <a:off x="9588500" y="56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137351</xdr:rowOff>
    </xdr:from>
    <xdr:to>
      <xdr:col>55</xdr:col>
      <xdr:colOff>0</xdr:colOff>
      <xdr:row>33</xdr:row>
      <xdr:rowOff>2794</xdr:rowOff>
    </xdr:to>
    <xdr:cxnSp macro="">
      <xdr:nvCxnSpPr>
        <xdr:cNvPr id="135" name="直線コネクタ 134">
          <a:extLst>
            <a:ext uri="{FF2B5EF4-FFF2-40B4-BE49-F238E27FC236}">
              <a16:creationId xmlns:a16="http://schemas.microsoft.com/office/drawing/2014/main" id="{604A32B2-463E-4AEB-AF2B-99CF812965E1}"/>
            </a:ext>
          </a:extLst>
        </xdr:cNvPr>
        <xdr:cNvCxnSpPr/>
      </xdr:nvCxnSpPr>
      <xdr:spPr>
        <a:xfrm flipV="1">
          <a:off x="9639300" y="5623751"/>
          <a:ext cx="8382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154699</xdr:rowOff>
    </xdr:from>
    <xdr:to>
      <xdr:col>46</xdr:col>
      <xdr:colOff>38100</xdr:colOff>
      <xdr:row>33</xdr:row>
      <xdr:rowOff>84849</xdr:rowOff>
    </xdr:to>
    <xdr:sp macro="" textlink="">
      <xdr:nvSpPr>
        <xdr:cNvPr id="136" name="楕円 135">
          <a:extLst>
            <a:ext uri="{FF2B5EF4-FFF2-40B4-BE49-F238E27FC236}">
              <a16:creationId xmlns:a16="http://schemas.microsoft.com/office/drawing/2014/main" id="{77399268-AA8C-4819-A072-867DE329C408}"/>
            </a:ext>
          </a:extLst>
        </xdr:cNvPr>
        <xdr:cNvSpPr/>
      </xdr:nvSpPr>
      <xdr:spPr>
        <a:xfrm>
          <a:off x="8699500" y="56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2794</xdr:rowOff>
    </xdr:from>
    <xdr:to>
      <xdr:col>50</xdr:col>
      <xdr:colOff>114300</xdr:colOff>
      <xdr:row>33</xdr:row>
      <xdr:rowOff>34049</xdr:rowOff>
    </xdr:to>
    <xdr:cxnSp macro="">
      <xdr:nvCxnSpPr>
        <xdr:cNvPr id="137" name="直線コネクタ 136">
          <a:extLst>
            <a:ext uri="{FF2B5EF4-FFF2-40B4-BE49-F238E27FC236}">
              <a16:creationId xmlns:a16="http://schemas.microsoft.com/office/drawing/2014/main" id="{2883B8E3-E97D-4273-9F39-1911CE343B36}"/>
            </a:ext>
          </a:extLst>
        </xdr:cNvPr>
        <xdr:cNvCxnSpPr/>
      </xdr:nvCxnSpPr>
      <xdr:spPr>
        <a:xfrm flipV="1">
          <a:off x="8750300" y="5660644"/>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11621</xdr:rowOff>
    </xdr:from>
    <xdr:to>
      <xdr:col>41</xdr:col>
      <xdr:colOff>101600</xdr:colOff>
      <xdr:row>33</xdr:row>
      <xdr:rowOff>113221</xdr:rowOff>
    </xdr:to>
    <xdr:sp macro="" textlink="">
      <xdr:nvSpPr>
        <xdr:cNvPr id="138" name="楕円 137">
          <a:extLst>
            <a:ext uri="{FF2B5EF4-FFF2-40B4-BE49-F238E27FC236}">
              <a16:creationId xmlns:a16="http://schemas.microsoft.com/office/drawing/2014/main" id="{B5329F3B-AB25-416D-836E-C42AD1985EEB}"/>
            </a:ext>
          </a:extLst>
        </xdr:cNvPr>
        <xdr:cNvSpPr/>
      </xdr:nvSpPr>
      <xdr:spPr>
        <a:xfrm>
          <a:off x="7810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34049</xdr:rowOff>
    </xdr:from>
    <xdr:to>
      <xdr:col>45</xdr:col>
      <xdr:colOff>177800</xdr:colOff>
      <xdr:row>33</xdr:row>
      <xdr:rowOff>62421</xdr:rowOff>
    </xdr:to>
    <xdr:cxnSp macro="">
      <xdr:nvCxnSpPr>
        <xdr:cNvPr id="139" name="直線コネクタ 138">
          <a:extLst>
            <a:ext uri="{FF2B5EF4-FFF2-40B4-BE49-F238E27FC236}">
              <a16:creationId xmlns:a16="http://schemas.microsoft.com/office/drawing/2014/main" id="{1DBCB8C9-3D3E-4B31-88BA-17F026024271}"/>
            </a:ext>
          </a:extLst>
        </xdr:cNvPr>
        <xdr:cNvCxnSpPr/>
      </xdr:nvCxnSpPr>
      <xdr:spPr>
        <a:xfrm flipV="1">
          <a:off x="7861300" y="5691899"/>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31534</xdr:rowOff>
    </xdr:from>
    <xdr:to>
      <xdr:col>36</xdr:col>
      <xdr:colOff>165100</xdr:colOff>
      <xdr:row>33</xdr:row>
      <xdr:rowOff>133134</xdr:rowOff>
    </xdr:to>
    <xdr:sp macro="" textlink="">
      <xdr:nvSpPr>
        <xdr:cNvPr id="140" name="楕円 139">
          <a:extLst>
            <a:ext uri="{FF2B5EF4-FFF2-40B4-BE49-F238E27FC236}">
              <a16:creationId xmlns:a16="http://schemas.microsoft.com/office/drawing/2014/main" id="{9B14543F-0446-47D9-A563-A16DDC77AE62}"/>
            </a:ext>
          </a:extLst>
        </xdr:cNvPr>
        <xdr:cNvSpPr/>
      </xdr:nvSpPr>
      <xdr:spPr>
        <a:xfrm>
          <a:off x="6921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62421</xdr:rowOff>
    </xdr:from>
    <xdr:to>
      <xdr:col>41</xdr:col>
      <xdr:colOff>50800</xdr:colOff>
      <xdr:row>33</xdr:row>
      <xdr:rowOff>82334</xdr:rowOff>
    </xdr:to>
    <xdr:cxnSp macro="">
      <xdr:nvCxnSpPr>
        <xdr:cNvPr id="141" name="直線コネクタ 140">
          <a:extLst>
            <a:ext uri="{FF2B5EF4-FFF2-40B4-BE49-F238E27FC236}">
              <a16:creationId xmlns:a16="http://schemas.microsoft.com/office/drawing/2014/main" id="{9D8B1B20-7731-443F-A1CB-5CC717D6613A}"/>
            </a:ext>
          </a:extLst>
        </xdr:cNvPr>
        <xdr:cNvCxnSpPr/>
      </xdr:nvCxnSpPr>
      <xdr:spPr>
        <a:xfrm flipV="1">
          <a:off x="6972300" y="5720271"/>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2" name="n_1aveValue【道路】&#10;一人当たり延長">
          <a:extLst>
            <a:ext uri="{FF2B5EF4-FFF2-40B4-BE49-F238E27FC236}">
              <a16:creationId xmlns:a16="http://schemas.microsoft.com/office/drawing/2014/main" id="{E67903DF-5274-4671-AB05-6F8FCE761CEF}"/>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3" name="n_2aveValue【道路】&#10;一人当たり延長">
          <a:extLst>
            <a:ext uri="{FF2B5EF4-FFF2-40B4-BE49-F238E27FC236}">
              <a16:creationId xmlns:a16="http://schemas.microsoft.com/office/drawing/2014/main" id="{47E3E2FE-56B7-4FB4-AE8D-AA5D7BBA0B2F}"/>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4" name="n_3aveValue【道路】&#10;一人当たり延長">
          <a:extLst>
            <a:ext uri="{FF2B5EF4-FFF2-40B4-BE49-F238E27FC236}">
              <a16:creationId xmlns:a16="http://schemas.microsoft.com/office/drawing/2014/main" id="{81E13A93-CEA2-4D33-AD73-EB09E5D03783}"/>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5" name="n_4aveValue【道路】&#10;一人当たり延長">
          <a:extLst>
            <a:ext uri="{FF2B5EF4-FFF2-40B4-BE49-F238E27FC236}">
              <a16:creationId xmlns:a16="http://schemas.microsoft.com/office/drawing/2014/main" id="{ECBBB9AB-E198-49DE-8C44-E243B7E50E6B}"/>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70121</xdr:rowOff>
    </xdr:from>
    <xdr:ext cx="599010" cy="259045"/>
    <xdr:sp macro="" textlink="">
      <xdr:nvSpPr>
        <xdr:cNvPr id="146" name="n_1mainValue【道路】&#10;一人当たり延長">
          <a:extLst>
            <a:ext uri="{FF2B5EF4-FFF2-40B4-BE49-F238E27FC236}">
              <a16:creationId xmlns:a16="http://schemas.microsoft.com/office/drawing/2014/main" id="{261E8484-2E35-47C3-9202-D173A89F8F11}"/>
            </a:ext>
          </a:extLst>
        </xdr:cNvPr>
        <xdr:cNvSpPr txBox="1"/>
      </xdr:nvSpPr>
      <xdr:spPr>
        <a:xfrm>
          <a:off x="9327094" y="538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101376</xdr:rowOff>
    </xdr:from>
    <xdr:ext cx="599010" cy="259045"/>
    <xdr:sp macro="" textlink="">
      <xdr:nvSpPr>
        <xdr:cNvPr id="147" name="n_2mainValue【道路】&#10;一人当たり延長">
          <a:extLst>
            <a:ext uri="{FF2B5EF4-FFF2-40B4-BE49-F238E27FC236}">
              <a16:creationId xmlns:a16="http://schemas.microsoft.com/office/drawing/2014/main" id="{7C0C0FCE-A0E9-4F4B-9AB2-4E0FBFE3A26E}"/>
            </a:ext>
          </a:extLst>
        </xdr:cNvPr>
        <xdr:cNvSpPr txBox="1"/>
      </xdr:nvSpPr>
      <xdr:spPr>
        <a:xfrm>
          <a:off x="8450794" y="54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129748</xdr:rowOff>
    </xdr:from>
    <xdr:ext cx="599010" cy="259045"/>
    <xdr:sp macro="" textlink="">
      <xdr:nvSpPr>
        <xdr:cNvPr id="148" name="n_3mainValue【道路】&#10;一人当たり延長">
          <a:extLst>
            <a:ext uri="{FF2B5EF4-FFF2-40B4-BE49-F238E27FC236}">
              <a16:creationId xmlns:a16="http://schemas.microsoft.com/office/drawing/2014/main" id="{591FA299-887D-4CEF-910F-25092757B372}"/>
            </a:ext>
          </a:extLst>
        </xdr:cNvPr>
        <xdr:cNvSpPr txBox="1"/>
      </xdr:nvSpPr>
      <xdr:spPr>
        <a:xfrm>
          <a:off x="7561794" y="54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149661</xdr:rowOff>
    </xdr:from>
    <xdr:ext cx="599010" cy="259045"/>
    <xdr:sp macro="" textlink="">
      <xdr:nvSpPr>
        <xdr:cNvPr id="149" name="n_4mainValue【道路】&#10;一人当たり延長">
          <a:extLst>
            <a:ext uri="{FF2B5EF4-FFF2-40B4-BE49-F238E27FC236}">
              <a16:creationId xmlns:a16="http://schemas.microsoft.com/office/drawing/2014/main" id="{6C830507-EF4B-43DB-8EAB-0213EB2204A2}"/>
            </a:ext>
          </a:extLst>
        </xdr:cNvPr>
        <xdr:cNvSpPr txBox="1"/>
      </xdr:nvSpPr>
      <xdr:spPr>
        <a:xfrm>
          <a:off x="66727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9501242-A170-4B5C-A880-858DC79C5A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B8662577-72D2-42D4-BD83-3D4A540014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72C7DDD-E71A-4F34-8FA2-4E3E9BBACF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005158A-0183-41BD-ACFB-35EF2D0AB5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6D79FB4-C612-4403-8777-B54B75D76C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2607812-B02B-4A9E-818B-40AFA181D3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EF3261D-18B5-4440-B7F7-829EC3E5902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DF05400-679A-4FDE-8194-BDB23266B7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85AC494-1E45-4DF5-9210-498785A42D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2FD5C965-F193-4347-A814-6C661A5E86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2EEC1E5-DD59-46E6-8D87-6A5040CB0D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E4F4AAF1-E364-4C9F-99D3-9F3CAAC627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FE06CFF0-D508-4458-A514-A2E02E190B2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B18D1F64-15DD-4486-97DE-1C1AD12775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B4D4D9BF-42C2-4604-9833-EF1CD30DEA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3BB6B336-B3E8-405A-84FB-E79B5EED60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8200E13-5D9F-4BC3-B1B4-4F0501BD442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8D638054-F9A5-445F-9196-F1A941446FE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109DA18D-9232-4530-A673-72584D5D73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CDDEB7A3-F3EE-4014-8E16-1C8DEACA896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DB337C7E-D0C7-47B0-9B71-ACAFDE33728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89797C-1A3B-4BD0-8BF3-987D7F7BB4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78E86DB-4E22-4227-B641-0EA2EED5A5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3" name="直線コネクタ 172">
          <a:extLst>
            <a:ext uri="{FF2B5EF4-FFF2-40B4-BE49-F238E27FC236}">
              <a16:creationId xmlns:a16="http://schemas.microsoft.com/office/drawing/2014/main" id="{D81BAF5D-7408-4309-9657-29B682B94DCB}"/>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9A003AB-9808-408B-BEDE-63B46622865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5" name="直線コネクタ 174">
          <a:extLst>
            <a:ext uri="{FF2B5EF4-FFF2-40B4-BE49-F238E27FC236}">
              <a16:creationId xmlns:a16="http://schemas.microsoft.com/office/drawing/2014/main" id="{FE447EA6-E696-4B53-B35B-E9F139A994FA}"/>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C5FC92E-841F-42CA-A7C5-7DCF12B7FDB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7" name="直線コネクタ 176">
          <a:extLst>
            <a:ext uri="{FF2B5EF4-FFF2-40B4-BE49-F238E27FC236}">
              <a16:creationId xmlns:a16="http://schemas.microsoft.com/office/drawing/2014/main" id="{6376A58B-53C3-43BE-9788-86A7B626F5D3}"/>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EC2C180-5A56-4F9A-AADE-EC0AB849A8EF}"/>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9" name="フローチャート: 判断 178">
          <a:extLst>
            <a:ext uri="{FF2B5EF4-FFF2-40B4-BE49-F238E27FC236}">
              <a16:creationId xmlns:a16="http://schemas.microsoft.com/office/drawing/2014/main" id="{1E474B98-C1C1-4B43-B083-680862B57DBE}"/>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80" name="フローチャート: 判断 179">
          <a:extLst>
            <a:ext uri="{FF2B5EF4-FFF2-40B4-BE49-F238E27FC236}">
              <a16:creationId xmlns:a16="http://schemas.microsoft.com/office/drawing/2014/main" id="{07C399BE-CFBB-4A1D-8370-1CC358D3EADD}"/>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81" name="フローチャート: 判断 180">
          <a:extLst>
            <a:ext uri="{FF2B5EF4-FFF2-40B4-BE49-F238E27FC236}">
              <a16:creationId xmlns:a16="http://schemas.microsoft.com/office/drawing/2014/main" id="{807E1EC7-91F7-4E0B-B4DC-8ECDE2B1FC71}"/>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2" name="フローチャート: 判断 181">
          <a:extLst>
            <a:ext uri="{FF2B5EF4-FFF2-40B4-BE49-F238E27FC236}">
              <a16:creationId xmlns:a16="http://schemas.microsoft.com/office/drawing/2014/main" id="{F8098B02-85E7-4ED8-8716-A2F0F70F386A}"/>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3" name="フローチャート: 判断 182">
          <a:extLst>
            <a:ext uri="{FF2B5EF4-FFF2-40B4-BE49-F238E27FC236}">
              <a16:creationId xmlns:a16="http://schemas.microsoft.com/office/drawing/2014/main" id="{334E0ED5-B060-4B4D-8132-0D2355DF1C2D}"/>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A7FBD1-72C9-4153-9F6B-E409118E62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44B215-98AD-42AD-9075-54CF4FD385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C50226-C013-4786-A77F-BCA9FA01CB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ACE3FE2-D8A5-4DFA-8CDE-A35DA40ED0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03AF4E-5FF1-4556-B406-C6A2140217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89" name="楕円 188">
          <a:extLst>
            <a:ext uri="{FF2B5EF4-FFF2-40B4-BE49-F238E27FC236}">
              <a16:creationId xmlns:a16="http://schemas.microsoft.com/office/drawing/2014/main" id="{6592E9D7-4772-4E83-958A-21D11C0CBDC2}"/>
            </a:ext>
          </a:extLst>
        </xdr:cNvPr>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170222E-FBFA-4C4B-8063-57DDA5826867}"/>
            </a:ext>
          </a:extLst>
        </xdr:cNvPr>
        <xdr:cNvSpPr txBox="1"/>
      </xdr:nvSpPr>
      <xdr:spPr>
        <a:xfrm>
          <a:off x="4673600" y="9560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191" name="楕円 190">
          <a:extLst>
            <a:ext uri="{FF2B5EF4-FFF2-40B4-BE49-F238E27FC236}">
              <a16:creationId xmlns:a16="http://schemas.microsoft.com/office/drawing/2014/main" id="{9FFCBF1A-48D0-4021-A3CD-6898F5914036}"/>
            </a:ext>
          </a:extLst>
        </xdr:cNvPr>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56</xdr:row>
      <xdr:rowOff>57150</xdr:rowOff>
    </xdr:to>
    <xdr:cxnSp macro="">
      <xdr:nvCxnSpPr>
        <xdr:cNvPr id="192" name="直線コネクタ 191">
          <a:extLst>
            <a:ext uri="{FF2B5EF4-FFF2-40B4-BE49-F238E27FC236}">
              <a16:creationId xmlns:a16="http://schemas.microsoft.com/office/drawing/2014/main" id="{D3B3F097-BF59-47FF-BD2E-E81C2F3D5122}"/>
            </a:ext>
          </a:extLst>
        </xdr:cNvPr>
        <xdr:cNvCxnSpPr/>
      </xdr:nvCxnSpPr>
      <xdr:spPr>
        <a:xfrm>
          <a:off x="3797300" y="9631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128270</xdr:rowOff>
    </xdr:from>
    <xdr:to>
      <xdr:col>15</xdr:col>
      <xdr:colOff>101600</xdr:colOff>
      <xdr:row>56</xdr:row>
      <xdr:rowOff>58420</xdr:rowOff>
    </xdr:to>
    <xdr:sp macro="" textlink="">
      <xdr:nvSpPr>
        <xdr:cNvPr id="193" name="楕円 192">
          <a:extLst>
            <a:ext uri="{FF2B5EF4-FFF2-40B4-BE49-F238E27FC236}">
              <a16:creationId xmlns:a16="http://schemas.microsoft.com/office/drawing/2014/main" id="{94A0228B-933B-4753-AC90-65BD27F2C6D8}"/>
            </a:ext>
          </a:extLst>
        </xdr:cNvPr>
        <xdr:cNvSpPr/>
      </xdr:nvSpPr>
      <xdr:spPr>
        <a:xfrm>
          <a:off x="2857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xdr:rowOff>
    </xdr:from>
    <xdr:to>
      <xdr:col>19</xdr:col>
      <xdr:colOff>177800</xdr:colOff>
      <xdr:row>56</xdr:row>
      <xdr:rowOff>30480</xdr:rowOff>
    </xdr:to>
    <xdr:cxnSp macro="">
      <xdr:nvCxnSpPr>
        <xdr:cNvPr id="194" name="直線コネクタ 193">
          <a:extLst>
            <a:ext uri="{FF2B5EF4-FFF2-40B4-BE49-F238E27FC236}">
              <a16:creationId xmlns:a16="http://schemas.microsoft.com/office/drawing/2014/main" id="{477DE01B-F0C1-4754-A230-742B7A10089A}"/>
            </a:ext>
          </a:extLst>
        </xdr:cNvPr>
        <xdr:cNvCxnSpPr/>
      </xdr:nvCxnSpPr>
      <xdr:spPr>
        <a:xfrm>
          <a:off x="2908300" y="9608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126365</xdr:rowOff>
    </xdr:from>
    <xdr:to>
      <xdr:col>10</xdr:col>
      <xdr:colOff>165100</xdr:colOff>
      <xdr:row>56</xdr:row>
      <xdr:rowOff>56515</xdr:rowOff>
    </xdr:to>
    <xdr:sp macro="" textlink="">
      <xdr:nvSpPr>
        <xdr:cNvPr id="195" name="楕円 194">
          <a:extLst>
            <a:ext uri="{FF2B5EF4-FFF2-40B4-BE49-F238E27FC236}">
              <a16:creationId xmlns:a16="http://schemas.microsoft.com/office/drawing/2014/main" id="{C11B546E-8720-49E9-A4A7-5F21711C0773}"/>
            </a:ext>
          </a:extLst>
        </xdr:cNvPr>
        <xdr:cNvSpPr/>
      </xdr:nvSpPr>
      <xdr:spPr>
        <a:xfrm>
          <a:off x="1968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5715</xdr:rowOff>
    </xdr:from>
    <xdr:to>
      <xdr:col>15</xdr:col>
      <xdr:colOff>50800</xdr:colOff>
      <xdr:row>56</xdr:row>
      <xdr:rowOff>7620</xdr:rowOff>
    </xdr:to>
    <xdr:cxnSp macro="">
      <xdr:nvCxnSpPr>
        <xdr:cNvPr id="196" name="直線コネクタ 195">
          <a:extLst>
            <a:ext uri="{FF2B5EF4-FFF2-40B4-BE49-F238E27FC236}">
              <a16:creationId xmlns:a16="http://schemas.microsoft.com/office/drawing/2014/main" id="{CF9FFC1B-56F5-4542-AA60-072DFB22E7ED}"/>
            </a:ext>
          </a:extLst>
        </xdr:cNvPr>
        <xdr:cNvCxnSpPr/>
      </xdr:nvCxnSpPr>
      <xdr:spPr>
        <a:xfrm>
          <a:off x="2019300" y="9606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107315</xdr:rowOff>
    </xdr:from>
    <xdr:to>
      <xdr:col>6</xdr:col>
      <xdr:colOff>38100</xdr:colOff>
      <xdr:row>56</xdr:row>
      <xdr:rowOff>37465</xdr:rowOff>
    </xdr:to>
    <xdr:sp macro="" textlink="">
      <xdr:nvSpPr>
        <xdr:cNvPr id="197" name="楕円 196">
          <a:extLst>
            <a:ext uri="{FF2B5EF4-FFF2-40B4-BE49-F238E27FC236}">
              <a16:creationId xmlns:a16="http://schemas.microsoft.com/office/drawing/2014/main" id="{647AE570-3DE1-41E4-99AA-65D79223ECCE}"/>
            </a:ext>
          </a:extLst>
        </xdr:cNvPr>
        <xdr:cNvSpPr/>
      </xdr:nvSpPr>
      <xdr:spPr>
        <a:xfrm>
          <a:off x="1079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158115</xdr:rowOff>
    </xdr:from>
    <xdr:to>
      <xdr:col>10</xdr:col>
      <xdr:colOff>114300</xdr:colOff>
      <xdr:row>56</xdr:row>
      <xdr:rowOff>5715</xdr:rowOff>
    </xdr:to>
    <xdr:cxnSp macro="">
      <xdr:nvCxnSpPr>
        <xdr:cNvPr id="198" name="直線コネクタ 197">
          <a:extLst>
            <a:ext uri="{FF2B5EF4-FFF2-40B4-BE49-F238E27FC236}">
              <a16:creationId xmlns:a16="http://schemas.microsoft.com/office/drawing/2014/main" id="{ABF3FD0E-CCD7-4584-9EAA-A2DB3C8BD45A}"/>
            </a:ext>
          </a:extLst>
        </xdr:cNvPr>
        <xdr:cNvCxnSpPr/>
      </xdr:nvCxnSpPr>
      <xdr:spPr>
        <a:xfrm>
          <a:off x="1130300" y="9587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32EC425-1C84-45CA-9F29-E27C015BF43F}"/>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2041748-AFAC-4EC6-987A-F3DEB709FBB5}"/>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7A7F4E1-0048-4276-ACAD-BCECF683DB8C}"/>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D149982-0DAD-4F2F-89D8-E317AAC6938F}"/>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97807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3F450CAA-5D67-4A8B-A26E-A259240F035A}"/>
            </a:ext>
          </a:extLst>
        </xdr:cNvPr>
        <xdr:cNvSpPr txBox="1"/>
      </xdr:nvSpPr>
      <xdr:spPr>
        <a:xfrm>
          <a:off x="3614361" y="935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74947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00282C6E-3B17-447D-A935-26742828399F}"/>
            </a:ext>
          </a:extLst>
        </xdr:cNvPr>
        <xdr:cNvSpPr txBox="1"/>
      </xdr:nvSpPr>
      <xdr:spPr>
        <a:xfrm>
          <a:off x="2738061" y="933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73042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FF84321E-C5C6-44F1-8292-60253B8FBA7C}"/>
            </a:ext>
          </a:extLst>
        </xdr:cNvPr>
        <xdr:cNvSpPr txBox="1"/>
      </xdr:nvSpPr>
      <xdr:spPr>
        <a:xfrm>
          <a:off x="1849061" y="9331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53992</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928A7E62-533E-4337-B577-345C8FB23F6A}"/>
            </a:ext>
          </a:extLst>
        </xdr:cNvPr>
        <xdr:cNvSpPr txBox="1"/>
      </xdr:nvSpPr>
      <xdr:spPr>
        <a:xfrm>
          <a:off x="960061" y="9312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FD091AA-8012-44D2-BD53-B2C8C69DD4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DD8C475-31B7-415E-B0AB-57553AE9F3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2895752-6A0D-43F6-833C-0D527B5BFA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FF5B31C-F60D-458A-92B2-5175E44E62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94C862E-9D26-4853-88A3-F35938A8F1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A48B1AD-0546-4224-9A4A-35DC024402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16F58E4-2A2E-45B9-9721-5F2A475A93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1B2B60D-41DF-4AA2-9983-6606CA0603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05376FF-5A62-4749-9FD4-8B03D3C8B0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A9A7A7D-D589-43F5-832D-BBB660FAFE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6A1876C4-D2CD-45D4-85F3-C9265155637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0599857-152B-4BD3-8E5F-EA825E0E545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D440A988-355D-4FC1-AFB7-A5E0ED4EEE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EEC65A84-2119-42CF-A9D8-84FF129B7727}"/>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328BCFE7-AE29-4137-860D-328223F079F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3DCFC792-960B-4283-919C-F2EFAB48D4F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3395FD7-3522-4EE9-BE44-BA2B4EADA7E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5695D56E-04F5-4B84-9378-B2CAC460172C}"/>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1118E27-59F3-421F-A423-F8C86F1793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CA053DC1-B4F1-4B5F-8866-656552E1DAA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D147387-3334-4D89-875B-AE37C7130A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8" name="直線コネクタ 227">
          <a:extLst>
            <a:ext uri="{FF2B5EF4-FFF2-40B4-BE49-F238E27FC236}">
              <a16:creationId xmlns:a16="http://schemas.microsoft.com/office/drawing/2014/main" id="{1BE59945-60C8-4DEA-9A7B-77AE77BBAFA1}"/>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09E49C9-5A09-4BEA-9B9C-8D3A57C8B0D1}"/>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30" name="直線コネクタ 229">
          <a:extLst>
            <a:ext uri="{FF2B5EF4-FFF2-40B4-BE49-F238E27FC236}">
              <a16:creationId xmlns:a16="http://schemas.microsoft.com/office/drawing/2014/main" id="{817954E3-5FCD-42C3-868B-3277593B0933}"/>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FCADCFC1-4E04-44A1-AFB0-4D6A7DEE145B}"/>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2" name="直線コネクタ 231">
          <a:extLst>
            <a:ext uri="{FF2B5EF4-FFF2-40B4-BE49-F238E27FC236}">
              <a16:creationId xmlns:a16="http://schemas.microsoft.com/office/drawing/2014/main" id="{E9C19BAF-237A-47B0-B798-6043277BEF24}"/>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141918C-9753-4C98-A298-4474FDF3B55D}"/>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4" name="フローチャート: 判断 233">
          <a:extLst>
            <a:ext uri="{FF2B5EF4-FFF2-40B4-BE49-F238E27FC236}">
              <a16:creationId xmlns:a16="http://schemas.microsoft.com/office/drawing/2014/main" id="{8FBBD0A9-CD3B-4533-B7C9-6FF1C16D5B64}"/>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5" name="フローチャート: 判断 234">
          <a:extLst>
            <a:ext uri="{FF2B5EF4-FFF2-40B4-BE49-F238E27FC236}">
              <a16:creationId xmlns:a16="http://schemas.microsoft.com/office/drawing/2014/main" id="{861E0CA1-B62C-47D6-887F-3D886FEE1AE3}"/>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6" name="フローチャート: 判断 235">
          <a:extLst>
            <a:ext uri="{FF2B5EF4-FFF2-40B4-BE49-F238E27FC236}">
              <a16:creationId xmlns:a16="http://schemas.microsoft.com/office/drawing/2014/main" id="{17C2F8E6-2A93-4753-9E98-8882B7398682}"/>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7" name="フローチャート: 判断 236">
          <a:extLst>
            <a:ext uri="{FF2B5EF4-FFF2-40B4-BE49-F238E27FC236}">
              <a16:creationId xmlns:a16="http://schemas.microsoft.com/office/drawing/2014/main" id="{E75BD582-C781-4A66-B2E1-F8000E572D6A}"/>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8" name="フローチャート: 判断 237">
          <a:extLst>
            <a:ext uri="{FF2B5EF4-FFF2-40B4-BE49-F238E27FC236}">
              <a16:creationId xmlns:a16="http://schemas.microsoft.com/office/drawing/2014/main" id="{9ADD5EE9-8CEA-4CED-ADFF-686975650DB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1A21CB-E5C8-4DBD-906C-0D329DAC0D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7E3B3E-0449-4302-B18A-8DB436427C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B965906-9110-4DDB-B924-9BAC556E4B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EF90F78-D28A-4227-9391-6448169B66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541770-C41F-43F5-BF99-FEA89A8487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113287</xdr:rowOff>
    </xdr:from>
    <xdr:to>
      <xdr:col>55</xdr:col>
      <xdr:colOff>50800</xdr:colOff>
      <xdr:row>64</xdr:row>
      <xdr:rowOff>43437</xdr:rowOff>
    </xdr:to>
    <xdr:sp macro="" textlink="">
      <xdr:nvSpPr>
        <xdr:cNvPr id="244" name="楕円 243">
          <a:extLst>
            <a:ext uri="{FF2B5EF4-FFF2-40B4-BE49-F238E27FC236}">
              <a16:creationId xmlns:a16="http://schemas.microsoft.com/office/drawing/2014/main" id="{FA2A1FF9-2245-4B63-8D3A-FFA0974916D8}"/>
            </a:ext>
          </a:extLst>
        </xdr:cNvPr>
        <xdr:cNvSpPr/>
      </xdr:nvSpPr>
      <xdr:spPr>
        <a:xfrm>
          <a:off x="10426700" y="109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28214</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A202C39B-E373-4604-990B-72616675B8F7}"/>
            </a:ext>
          </a:extLst>
        </xdr:cNvPr>
        <xdr:cNvSpPr txBox="1"/>
      </xdr:nvSpPr>
      <xdr:spPr>
        <a:xfrm>
          <a:off x="10515600" y="108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113742</xdr:rowOff>
    </xdr:from>
    <xdr:to>
      <xdr:col>50</xdr:col>
      <xdr:colOff>165100</xdr:colOff>
      <xdr:row>64</xdr:row>
      <xdr:rowOff>43892</xdr:rowOff>
    </xdr:to>
    <xdr:sp macro="" textlink="">
      <xdr:nvSpPr>
        <xdr:cNvPr id="246" name="楕円 245">
          <a:extLst>
            <a:ext uri="{FF2B5EF4-FFF2-40B4-BE49-F238E27FC236}">
              <a16:creationId xmlns:a16="http://schemas.microsoft.com/office/drawing/2014/main" id="{EB6582E5-1101-4249-95E8-B2300518768C}"/>
            </a:ext>
          </a:extLst>
        </xdr:cNvPr>
        <xdr:cNvSpPr/>
      </xdr:nvSpPr>
      <xdr:spPr>
        <a:xfrm>
          <a:off x="9588500" y="109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164087</xdr:rowOff>
    </xdr:from>
    <xdr:to>
      <xdr:col>55</xdr:col>
      <xdr:colOff>0</xdr:colOff>
      <xdr:row>63</xdr:row>
      <xdr:rowOff>164542</xdr:rowOff>
    </xdr:to>
    <xdr:cxnSp macro="">
      <xdr:nvCxnSpPr>
        <xdr:cNvPr id="247" name="直線コネクタ 246">
          <a:extLst>
            <a:ext uri="{FF2B5EF4-FFF2-40B4-BE49-F238E27FC236}">
              <a16:creationId xmlns:a16="http://schemas.microsoft.com/office/drawing/2014/main" id="{569508E7-985F-4715-961D-500DC7E15092}"/>
            </a:ext>
          </a:extLst>
        </xdr:cNvPr>
        <xdr:cNvCxnSpPr/>
      </xdr:nvCxnSpPr>
      <xdr:spPr>
        <a:xfrm flipV="1">
          <a:off x="9639300" y="10965437"/>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114164</xdr:rowOff>
    </xdr:from>
    <xdr:to>
      <xdr:col>46</xdr:col>
      <xdr:colOff>38100</xdr:colOff>
      <xdr:row>64</xdr:row>
      <xdr:rowOff>44314</xdr:rowOff>
    </xdr:to>
    <xdr:sp macro="" textlink="">
      <xdr:nvSpPr>
        <xdr:cNvPr id="248" name="楕円 247">
          <a:extLst>
            <a:ext uri="{FF2B5EF4-FFF2-40B4-BE49-F238E27FC236}">
              <a16:creationId xmlns:a16="http://schemas.microsoft.com/office/drawing/2014/main" id="{1D15A09C-A794-4A96-A240-EE1768F7D716}"/>
            </a:ext>
          </a:extLst>
        </xdr:cNvPr>
        <xdr:cNvSpPr/>
      </xdr:nvSpPr>
      <xdr:spPr>
        <a:xfrm>
          <a:off x="8699500" y="109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164542</xdr:rowOff>
    </xdr:from>
    <xdr:to>
      <xdr:col>50</xdr:col>
      <xdr:colOff>114300</xdr:colOff>
      <xdr:row>63</xdr:row>
      <xdr:rowOff>164964</xdr:rowOff>
    </xdr:to>
    <xdr:cxnSp macro="">
      <xdr:nvCxnSpPr>
        <xdr:cNvPr id="249" name="直線コネクタ 248">
          <a:extLst>
            <a:ext uri="{FF2B5EF4-FFF2-40B4-BE49-F238E27FC236}">
              <a16:creationId xmlns:a16="http://schemas.microsoft.com/office/drawing/2014/main" id="{78E9D4BD-4E94-49D1-AE2F-6E2822195BCB}"/>
            </a:ext>
          </a:extLst>
        </xdr:cNvPr>
        <xdr:cNvCxnSpPr/>
      </xdr:nvCxnSpPr>
      <xdr:spPr>
        <a:xfrm flipV="1">
          <a:off x="8750300" y="10965892"/>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115758</xdr:rowOff>
    </xdr:from>
    <xdr:to>
      <xdr:col>41</xdr:col>
      <xdr:colOff>101600</xdr:colOff>
      <xdr:row>64</xdr:row>
      <xdr:rowOff>45908</xdr:rowOff>
    </xdr:to>
    <xdr:sp macro="" textlink="">
      <xdr:nvSpPr>
        <xdr:cNvPr id="250" name="楕円 249">
          <a:extLst>
            <a:ext uri="{FF2B5EF4-FFF2-40B4-BE49-F238E27FC236}">
              <a16:creationId xmlns:a16="http://schemas.microsoft.com/office/drawing/2014/main" id="{F34391C3-65FB-4C6E-89ED-3C877F6404C5}"/>
            </a:ext>
          </a:extLst>
        </xdr:cNvPr>
        <xdr:cNvSpPr/>
      </xdr:nvSpPr>
      <xdr:spPr>
        <a:xfrm>
          <a:off x="78105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164964</xdr:rowOff>
    </xdr:from>
    <xdr:to>
      <xdr:col>45</xdr:col>
      <xdr:colOff>177800</xdr:colOff>
      <xdr:row>63</xdr:row>
      <xdr:rowOff>166558</xdr:rowOff>
    </xdr:to>
    <xdr:cxnSp macro="">
      <xdr:nvCxnSpPr>
        <xdr:cNvPr id="251" name="直線コネクタ 250">
          <a:extLst>
            <a:ext uri="{FF2B5EF4-FFF2-40B4-BE49-F238E27FC236}">
              <a16:creationId xmlns:a16="http://schemas.microsoft.com/office/drawing/2014/main" id="{C7AF643A-679C-43B3-9DB4-E770715269DF}"/>
            </a:ext>
          </a:extLst>
        </xdr:cNvPr>
        <xdr:cNvCxnSpPr/>
      </xdr:nvCxnSpPr>
      <xdr:spPr>
        <a:xfrm flipV="1">
          <a:off x="7861300" y="1096631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116529</xdr:rowOff>
    </xdr:from>
    <xdr:to>
      <xdr:col>36</xdr:col>
      <xdr:colOff>165100</xdr:colOff>
      <xdr:row>64</xdr:row>
      <xdr:rowOff>46679</xdr:rowOff>
    </xdr:to>
    <xdr:sp macro="" textlink="">
      <xdr:nvSpPr>
        <xdr:cNvPr id="252" name="楕円 251">
          <a:extLst>
            <a:ext uri="{FF2B5EF4-FFF2-40B4-BE49-F238E27FC236}">
              <a16:creationId xmlns:a16="http://schemas.microsoft.com/office/drawing/2014/main" id="{E61A49A5-E00E-469F-9A87-06022B1E227D}"/>
            </a:ext>
          </a:extLst>
        </xdr:cNvPr>
        <xdr:cNvSpPr/>
      </xdr:nvSpPr>
      <xdr:spPr>
        <a:xfrm>
          <a:off x="6921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166558</xdr:rowOff>
    </xdr:from>
    <xdr:to>
      <xdr:col>41</xdr:col>
      <xdr:colOff>50800</xdr:colOff>
      <xdr:row>63</xdr:row>
      <xdr:rowOff>167329</xdr:rowOff>
    </xdr:to>
    <xdr:cxnSp macro="">
      <xdr:nvCxnSpPr>
        <xdr:cNvPr id="253" name="直線コネクタ 252">
          <a:extLst>
            <a:ext uri="{FF2B5EF4-FFF2-40B4-BE49-F238E27FC236}">
              <a16:creationId xmlns:a16="http://schemas.microsoft.com/office/drawing/2014/main" id="{B9F63E64-FC12-409B-9113-8B74CA5834B4}"/>
            </a:ext>
          </a:extLst>
        </xdr:cNvPr>
        <xdr:cNvCxnSpPr/>
      </xdr:nvCxnSpPr>
      <xdr:spPr>
        <a:xfrm flipV="1">
          <a:off x="6972300" y="1096790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FB3BB2D7-580E-480E-8D2B-4D61C3072EFC}"/>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65ACDCF-931E-406C-823D-86F217DC0A5C}"/>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BF28D2E-D491-4E08-A848-2FF5AE7DACBE}"/>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FD3CF40-CE49-4222-9CE7-40C746605D12}"/>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35019</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926ABC2D-A2E3-40BE-A364-4AB0507CA33E}"/>
            </a:ext>
          </a:extLst>
        </xdr:cNvPr>
        <xdr:cNvSpPr txBox="1"/>
      </xdr:nvSpPr>
      <xdr:spPr>
        <a:xfrm>
          <a:off x="9391728" y="110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35441</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39842E9F-276C-4A41-87A3-FD076A057197}"/>
            </a:ext>
          </a:extLst>
        </xdr:cNvPr>
        <xdr:cNvSpPr txBox="1"/>
      </xdr:nvSpPr>
      <xdr:spPr>
        <a:xfrm>
          <a:off x="8515428" y="1100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37035</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48A25A8A-9D76-44C9-970C-A61DF132D131}"/>
            </a:ext>
          </a:extLst>
        </xdr:cNvPr>
        <xdr:cNvSpPr txBox="1"/>
      </xdr:nvSpPr>
      <xdr:spPr>
        <a:xfrm>
          <a:off x="7626428" y="110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37806</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EAD8AF59-0158-4BF3-BF47-E5DB00354705}"/>
            </a:ext>
          </a:extLst>
        </xdr:cNvPr>
        <xdr:cNvSpPr txBox="1"/>
      </xdr:nvSpPr>
      <xdr:spPr>
        <a:xfrm>
          <a:off x="67374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5A99552-04BC-4BFD-B57D-3E8A7EA019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1E31EAC-7A57-4899-AD68-C035A9A792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5C66AF6-27C7-4178-8970-05E0912E60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6C33950-8AED-4A65-BF12-77898AA59B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90B45DE-1916-4A6F-A459-5EDD3CC4A2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18BBEF6-69D9-4D19-8EC7-70443FDA9F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012362A-427D-490C-977C-CC3C37DD32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1EA1D53-37AF-4740-81B8-7DA8CBADFB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A19BBB7-7FC6-4CD1-A4A8-3628CFE989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27216EA-8606-45D5-A79A-EEA3E639F4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2DAB2D6-30E8-441A-BD42-2DCA0EE14C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99574772-6BE0-4C0E-B8C7-DDD382A3B41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48205B9A-75EA-45C8-BB23-57539B34B87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1AF4C74-53E9-4A56-8FF0-C47C4E419A2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19C3A92B-E716-4BF3-ACA4-CEF7BF9E759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EDFFFD6F-9884-4234-A5EC-9ADF259CDA2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ADBED00F-278F-4F09-98AA-91F98812A81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E0B6C7F5-407C-4B54-864C-CF6A824FB5E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D17AA916-5659-49A0-A042-C2EB9FBC4CA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E35CA8A-5A98-473B-90DD-BA177062C7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1B2C1B68-9AE3-4DE8-B4AE-031C2E765B1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B8D522DA-069E-4246-A12F-F91E95E244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4" name="直線コネクタ 283">
          <a:extLst>
            <a:ext uri="{FF2B5EF4-FFF2-40B4-BE49-F238E27FC236}">
              <a16:creationId xmlns:a16="http://schemas.microsoft.com/office/drawing/2014/main" id="{6DB3ADAB-E98E-4E97-9046-715B5E49EC5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B8036A02-EB45-4D3A-81C4-0D8C089626EC}"/>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6" name="直線コネクタ 285">
          <a:extLst>
            <a:ext uri="{FF2B5EF4-FFF2-40B4-BE49-F238E27FC236}">
              <a16:creationId xmlns:a16="http://schemas.microsoft.com/office/drawing/2014/main" id="{312B19B3-735A-4EB2-B233-9C5A92CC736D}"/>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3EEAF98-09FB-4778-B4CE-8905F5176D1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8" name="直線コネクタ 287">
          <a:extLst>
            <a:ext uri="{FF2B5EF4-FFF2-40B4-BE49-F238E27FC236}">
              <a16:creationId xmlns:a16="http://schemas.microsoft.com/office/drawing/2014/main" id="{DBD2A15A-3E91-4611-9842-5E0104271CBC}"/>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24F641CC-F378-4BBC-853E-13DA35161EF7}"/>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0" name="フローチャート: 判断 289">
          <a:extLst>
            <a:ext uri="{FF2B5EF4-FFF2-40B4-BE49-F238E27FC236}">
              <a16:creationId xmlns:a16="http://schemas.microsoft.com/office/drawing/2014/main" id="{B7A66CEE-4C29-42B2-A782-2ED948C3C09A}"/>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91" name="フローチャート: 判断 290">
          <a:extLst>
            <a:ext uri="{FF2B5EF4-FFF2-40B4-BE49-F238E27FC236}">
              <a16:creationId xmlns:a16="http://schemas.microsoft.com/office/drawing/2014/main" id="{BB1EC032-7AF8-4575-964B-0C6D13212117}"/>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2" name="フローチャート: 判断 291">
          <a:extLst>
            <a:ext uri="{FF2B5EF4-FFF2-40B4-BE49-F238E27FC236}">
              <a16:creationId xmlns:a16="http://schemas.microsoft.com/office/drawing/2014/main" id="{D4B4B90C-5A33-489E-8548-E375944A550E}"/>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3" name="フローチャート: 判断 292">
          <a:extLst>
            <a:ext uri="{FF2B5EF4-FFF2-40B4-BE49-F238E27FC236}">
              <a16:creationId xmlns:a16="http://schemas.microsoft.com/office/drawing/2014/main" id="{89FDA9AD-5DAF-4736-BD1A-A4A3A9EA9ACB}"/>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13BEB7EC-CC83-4033-B51B-14DE4B914F84}"/>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35FDD6A-8E7C-46CE-8036-2B594CB530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0400E52-5D2C-436B-B43E-E32379D41F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8458CF1-28CA-4D73-92E2-5ACBBB25DC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02E0FE-28F7-4970-A7F9-2B1ABA5C18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B240640-30A7-4983-B7B8-949FA8725E5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58165</xdr:rowOff>
    </xdr:from>
    <xdr:to>
      <xdr:col>24</xdr:col>
      <xdr:colOff>114300</xdr:colOff>
      <xdr:row>83</xdr:row>
      <xdr:rowOff>159765</xdr:rowOff>
    </xdr:to>
    <xdr:sp macro="" textlink="">
      <xdr:nvSpPr>
        <xdr:cNvPr id="300" name="楕円 299">
          <a:extLst>
            <a:ext uri="{FF2B5EF4-FFF2-40B4-BE49-F238E27FC236}">
              <a16:creationId xmlns:a16="http://schemas.microsoft.com/office/drawing/2014/main" id="{F6252D1A-6700-480B-A942-370E89068118}"/>
            </a:ext>
          </a:extLst>
        </xdr:cNvPr>
        <xdr:cNvSpPr/>
      </xdr:nvSpPr>
      <xdr:spPr>
        <a:xfrm>
          <a:off x="4584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36592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7675F79F-1CF7-4387-B2BB-36DD3BFC57F5}"/>
            </a:ext>
          </a:extLst>
        </xdr:cNvPr>
        <xdr:cNvSpPr txBox="1"/>
      </xdr:nvSpPr>
      <xdr:spPr>
        <a:xfrm>
          <a:off x="4673600"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2" name="楕円 301">
          <a:extLst>
            <a:ext uri="{FF2B5EF4-FFF2-40B4-BE49-F238E27FC236}">
              <a16:creationId xmlns:a16="http://schemas.microsoft.com/office/drawing/2014/main" id="{94FBB4C4-397A-4A9C-A453-2D80C735610F}"/>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108965</xdr:rowOff>
    </xdr:to>
    <xdr:cxnSp macro="">
      <xdr:nvCxnSpPr>
        <xdr:cNvPr id="303" name="直線コネクタ 302">
          <a:extLst>
            <a:ext uri="{FF2B5EF4-FFF2-40B4-BE49-F238E27FC236}">
              <a16:creationId xmlns:a16="http://schemas.microsoft.com/office/drawing/2014/main" id="{9A4219FB-01FC-4CC8-9BC3-261CA7367663}"/>
            </a:ext>
          </a:extLst>
        </xdr:cNvPr>
        <xdr:cNvCxnSpPr/>
      </xdr:nvCxnSpPr>
      <xdr:spPr>
        <a:xfrm>
          <a:off x="3797300" y="142913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133604</xdr:rowOff>
    </xdr:from>
    <xdr:to>
      <xdr:col>15</xdr:col>
      <xdr:colOff>101600</xdr:colOff>
      <xdr:row>83</xdr:row>
      <xdr:rowOff>63754</xdr:rowOff>
    </xdr:to>
    <xdr:sp macro="" textlink="">
      <xdr:nvSpPr>
        <xdr:cNvPr id="304" name="楕円 303">
          <a:extLst>
            <a:ext uri="{FF2B5EF4-FFF2-40B4-BE49-F238E27FC236}">
              <a16:creationId xmlns:a16="http://schemas.microsoft.com/office/drawing/2014/main" id="{0018B310-8131-409D-A45A-6F9D6BB858E5}"/>
            </a:ext>
          </a:extLst>
        </xdr:cNvPr>
        <xdr:cNvSpPr/>
      </xdr:nvSpPr>
      <xdr:spPr>
        <a:xfrm>
          <a:off x="2857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60961</xdr:rowOff>
    </xdr:to>
    <xdr:cxnSp macro="">
      <xdr:nvCxnSpPr>
        <xdr:cNvPr id="305" name="直線コネクタ 304">
          <a:extLst>
            <a:ext uri="{FF2B5EF4-FFF2-40B4-BE49-F238E27FC236}">
              <a16:creationId xmlns:a16="http://schemas.microsoft.com/office/drawing/2014/main" id="{E1266644-B839-4016-BD23-CBD5BE66497A}"/>
            </a:ext>
          </a:extLst>
        </xdr:cNvPr>
        <xdr:cNvCxnSpPr/>
      </xdr:nvCxnSpPr>
      <xdr:spPr>
        <a:xfrm>
          <a:off x="2908300" y="142433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65024</xdr:rowOff>
    </xdr:from>
    <xdr:to>
      <xdr:col>10</xdr:col>
      <xdr:colOff>165100</xdr:colOff>
      <xdr:row>82</xdr:row>
      <xdr:rowOff>166624</xdr:rowOff>
    </xdr:to>
    <xdr:sp macro="" textlink="">
      <xdr:nvSpPr>
        <xdr:cNvPr id="306" name="楕円 305">
          <a:extLst>
            <a:ext uri="{FF2B5EF4-FFF2-40B4-BE49-F238E27FC236}">
              <a16:creationId xmlns:a16="http://schemas.microsoft.com/office/drawing/2014/main" id="{43419856-5AAF-482E-B168-9F4E4144F310}"/>
            </a:ext>
          </a:extLst>
        </xdr:cNvPr>
        <xdr:cNvSpPr/>
      </xdr:nvSpPr>
      <xdr:spPr>
        <a:xfrm>
          <a:off x="1968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115824</xdr:rowOff>
    </xdr:from>
    <xdr:to>
      <xdr:col>15</xdr:col>
      <xdr:colOff>50800</xdr:colOff>
      <xdr:row>83</xdr:row>
      <xdr:rowOff>12954</xdr:rowOff>
    </xdr:to>
    <xdr:cxnSp macro="">
      <xdr:nvCxnSpPr>
        <xdr:cNvPr id="307" name="直線コネクタ 306">
          <a:extLst>
            <a:ext uri="{FF2B5EF4-FFF2-40B4-BE49-F238E27FC236}">
              <a16:creationId xmlns:a16="http://schemas.microsoft.com/office/drawing/2014/main" id="{BD867CC0-005B-46B2-B37D-76EA9B0845C3}"/>
            </a:ext>
          </a:extLst>
        </xdr:cNvPr>
        <xdr:cNvCxnSpPr/>
      </xdr:nvCxnSpPr>
      <xdr:spPr>
        <a:xfrm>
          <a:off x="2019300" y="141747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08" name="楕円 307">
          <a:extLst>
            <a:ext uri="{FF2B5EF4-FFF2-40B4-BE49-F238E27FC236}">
              <a16:creationId xmlns:a16="http://schemas.microsoft.com/office/drawing/2014/main" id="{8A1E67E1-10E8-4866-A452-C33F2B689E96}"/>
            </a:ext>
          </a:extLst>
        </xdr:cNvPr>
        <xdr:cNvSpPr/>
      </xdr:nvSpPr>
      <xdr:spPr>
        <a:xfrm>
          <a:off x="107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82</xdr:row>
      <xdr:rowOff>115824</xdr:rowOff>
    </xdr:to>
    <xdr:cxnSp macro="">
      <xdr:nvCxnSpPr>
        <xdr:cNvPr id="309" name="直線コネクタ 308">
          <a:extLst>
            <a:ext uri="{FF2B5EF4-FFF2-40B4-BE49-F238E27FC236}">
              <a16:creationId xmlns:a16="http://schemas.microsoft.com/office/drawing/2014/main" id="{C84917E9-C68D-4EC1-BA5E-2C4D9BA898F7}"/>
            </a:ext>
          </a:extLst>
        </xdr:cNvPr>
        <xdr:cNvCxnSpPr/>
      </xdr:nvCxnSpPr>
      <xdr:spPr>
        <a:xfrm>
          <a:off x="1130300" y="141450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10" name="n_1aveValue【公営住宅】&#10;有形固定資産減価償却率">
          <a:extLst>
            <a:ext uri="{FF2B5EF4-FFF2-40B4-BE49-F238E27FC236}">
              <a16:creationId xmlns:a16="http://schemas.microsoft.com/office/drawing/2014/main" id="{E43601D5-EB68-4324-AF02-4CC4E810E193}"/>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11" name="n_2aveValue【公営住宅】&#10;有形固定資産減価償却率">
          <a:extLst>
            <a:ext uri="{FF2B5EF4-FFF2-40B4-BE49-F238E27FC236}">
              <a16:creationId xmlns:a16="http://schemas.microsoft.com/office/drawing/2014/main" id="{DCB313B8-0FEB-47BC-98F7-CD36E5F42FBF}"/>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2" name="n_3aveValue【公営住宅】&#10;有形固定資産減価償却率">
          <a:extLst>
            <a:ext uri="{FF2B5EF4-FFF2-40B4-BE49-F238E27FC236}">
              <a16:creationId xmlns:a16="http://schemas.microsoft.com/office/drawing/2014/main" id="{3012DBCD-41ED-4E4B-A882-269D99656BF8}"/>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8943BC68-026D-4A94-A8AE-4FA410E60B5C}"/>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4" name="n_1mainValue【公営住宅】&#10;有形固定資産減価償却率">
          <a:extLst>
            <a:ext uri="{FF2B5EF4-FFF2-40B4-BE49-F238E27FC236}">
              <a16:creationId xmlns:a16="http://schemas.microsoft.com/office/drawing/2014/main" id="{048B6C45-CF79-4D11-AFA6-68522CE4522E}"/>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54881</xdr:rowOff>
    </xdr:from>
    <xdr:ext cx="405111" cy="259045"/>
    <xdr:sp macro="" textlink="">
      <xdr:nvSpPr>
        <xdr:cNvPr id="315" name="n_2mainValue【公営住宅】&#10;有形固定資産減価償却率">
          <a:extLst>
            <a:ext uri="{FF2B5EF4-FFF2-40B4-BE49-F238E27FC236}">
              <a16:creationId xmlns:a16="http://schemas.microsoft.com/office/drawing/2014/main" id="{32CD5878-BEC3-4383-A358-74E0FD096023}"/>
            </a:ext>
          </a:extLst>
        </xdr:cNvPr>
        <xdr:cNvSpPr txBox="1"/>
      </xdr:nvSpPr>
      <xdr:spPr>
        <a:xfrm>
          <a:off x="2705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157751</xdr:rowOff>
    </xdr:from>
    <xdr:ext cx="405111" cy="259045"/>
    <xdr:sp macro="" textlink="">
      <xdr:nvSpPr>
        <xdr:cNvPr id="316" name="n_3mainValue【公営住宅】&#10;有形固定資産減価償却率">
          <a:extLst>
            <a:ext uri="{FF2B5EF4-FFF2-40B4-BE49-F238E27FC236}">
              <a16:creationId xmlns:a16="http://schemas.microsoft.com/office/drawing/2014/main" id="{5A0A643C-3B85-4096-9837-4C9E0E963C81}"/>
            </a:ext>
          </a:extLst>
        </xdr:cNvPr>
        <xdr:cNvSpPr txBox="1"/>
      </xdr:nvSpPr>
      <xdr:spPr>
        <a:xfrm>
          <a:off x="18167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17" name="n_4mainValue【公営住宅】&#10;有形固定資産減価償却率">
          <a:extLst>
            <a:ext uri="{FF2B5EF4-FFF2-40B4-BE49-F238E27FC236}">
              <a16:creationId xmlns:a16="http://schemas.microsoft.com/office/drawing/2014/main" id="{3695EF5D-2BA3-4FCC-BF3F-AF93376718CC}"/>
            </a:ext>
          </a:extLst>
        </xdr:cNvPr>
        <xdr:cNvSpPr txBox="1"/>
      </xdr:nvSpPr>
      <xdr:spPr>
        <a:xfrm>
          <a:off x="927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F9C4E3C1-EB05-4530-9CFC-9ADAE00BD5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E4D1BC9-0AF7-4C9E-A93E-C3F9EE130E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D58BBA9A-ACF9-4BEA-8224-E283AC3A53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6A6385E2-B85F-499B-90DA-512DA49F1A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3FDCB64-A13A-4ACF-B7F8-691B2C387C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C2091D9-4D2A-4686-B46A-BC7567CECE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7A717E7-20FC-4A4C-8AC1-B1BB853171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B2BC9869-4356-4448-8D81-C286BE471E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80E5AE2C-8044-4C5F-843F-29ECAC1DCF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FDB946A-F1F5-48F3-9D57-351D5F2172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8DC58191-1149-4B38-9824-1ABB804DB89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5C7529DE-062C-403D-8206-F27F8F7B3A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9F7E0EB4-F009-43E8-8832-CD00211F313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4D26F7A0-D76E-4B03-94BE-46279D44162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6D90FB06-A25F-4EA0-91D6-60004A661AB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2FBF4403-9906-4B36-8710-FA9090F6831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BF80ABA-F2F6-43AC-A964-390E140D82B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A30C76F2-1651-4909-A6A8-B0D41CA5BC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3A2B79D4-AFB0-4D93-BF78-90CB03359C4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FDF9D7B2-F333-4545-9F8C-5D3A1A50D1A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5EE36F1-CE19-4337-803A-0E00509317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0011DA8-4096-41A1-A089-ADECED0BC0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205BD84-FDEC-46B6-A43D-1A95746E4C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323D44BC-87EE-472E-BC64-3EE549CCE318}"/>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公営住宅】&#10;一人当たり面積最小値テキスト">
          <a:extLst>
            <a:ext uri="{FF2B5EF4-FFF2-40B4-BE49-F238E27FC236}">
              <a16:creationId xmlns:a16="http://schemas.microsoft.com/office/drawing/2014/main" id="{697D44F7-EDA1-4211-88FE-F6170A260847}"/>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4AFAE3B5-1608-417C-B4CB-A6B2F6AF5E17}"/>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4" name="【公営住宅】&#10;一人当たり面積最大値テキスト">
          <a:extLst>
            <a:ext uri="{FF2B5EF4-FFF2-40B4-BE49-F238E27FC236}">
              <a16:creationId xmlns:a16="http://schemas.microsoft.com/office/drawing/2014/main" id="{2DA4FE0A-4BB4-409A-9E7B-C7D235A111A2}"/>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5" name="直線コネクタ 344">
          <a:extLst>
            <a:ext uri="{FF2B5EF4-FFF2-40B4-BE49-F238E27FC236}">
              <a16:creationId xmlns:a16="http://schemas.microsoft.com/office/drawing/2014/main" id="{8D1D3127-8C46-4E62-804C-99F3B4232F17}"/>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6" name="【公営住宅】&#10;一人当たり面積平均値テキスト">
          <a:extLst>
            <a:ext uri="{FF2B5EF4-FFF2-40B4-BE49-F238E27FC236}">
              <a16:creationId xmlns:a16="http://schemas.microsoft.com/office/drawing/2014/main" id="{86C6F2C0-9B96-4E26-A27B-50E9B8B7AC11}"/>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7" name="フローチャート: 判断 346">
          <a:extLst>
            <a:ext uri="{FF2B5EF4-FFF2-40B4-BE49-F238E27FC236}">
              <a16:creationId xmlns:a16="http://schemas.microsoft.com/office/drawing/2014/main" id="{A16556DD-7F0E-4402-A71A-B5B76AD640FB}"/>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8" name="フローチャート: 判断 347">
          <a:extLst>
            <a:ext uri="{FF2B5EF4-FFF2-40B4-BE49-F238E27FC236}">
              <a16:creationId xmlns:a16="http://schemas.microsoft.com/office/drawing/2014/main" id="{45A9CE3E-A2E0-4659-9444-2F582ACBA921}"/>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9" name="フローチャート: 判断 348">
          <a:extLst>
            <a:ext uri="{FF2B5EF4-FFF2-40B4-BE49-F238E27FC236}">
              <a16:creationId xmlns:a16="http://schemas.microsoft.com/office/drawing/2014/main" id="{F08EAFEB-BDFD-402E-B9F7-20508E7126E2}"/>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50" name="フローチャート: 判断 349">
          <a:extLst>
            <a:ext uri="{FF2B5EF4-FFF2-40B4-BE49-F238E27FC236}">
              <a16:creationId xmlns:a16="http://schemas.microsoft.com/office/drawing/2014/main" id="{EB97FA8C-B39F-44D6-9A70-4DC9650A825D}"/>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51" name="フローチャート: 判断 350">
          <a:extLst>
            <a:ext uri="{FF2B5EF4-FFF2-40B4-BE49-F238E27FC236}">
              <a16:creationId xmlns:a16="http://schemas.microsoft.com/office/drawing/2014/main" id="{3E386BB1-47CC-4E2A-8124-D9ADC8855117}"/>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B763997-EDE6-4468-8F14-0CE2C01910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8F3606A-93F4-4619-B4C2-52C61D95EB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A8B8102-88D4-4DA3-962A-A5B22FE5B0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9E23CB-EC9A-4F8B-9683-A0847CC7CD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6C08B52-E0C8-4383-B171-72E826A342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33020</xdr:rowOff>
    </xdr:from>
    <xdr:to>
      <xdr:col>55</xdr:col>
      <xdr:colOff>50800</xdr:colOff>
      <xdr:row>79</xdr:row>
      <xdr:rowOff>134620</xdr:rowOff>
    </xdr:to>
    <xdr:sp macro="" textlink="">
      <xdr:nvSpPr>
        <xdr:cNvPr id="357" name="楕円 356">
          <a:extLst>
            <a:ext uri="{FF2B5EF4-FFF2-40B4-BE49-F238E27FC236}">
              <a16:creationId xmlns:a16="http://schemas.microsoft.com/office/drawing/2014/main" id="{1DC6B9D6-6D4B-40EA-AE4C-C44161180DB9}"/>
            </a:ext>
          </a:extLst>
        </xdr:cNvPr>
        <xdr:cNvSpPr/>
      </xdr:nvSpPr>
      <xdr:spPr>
        <a:xfrm>
          <a:off x="10426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55897</xdr:rowOff>
    </xdr:from>
    <xdr:ext cx="469744" cy="259045"/>
    <xdr:sp macro="" textlink="">
      <xdr:nvSpPr>
        <xdr:cNvPr id="358" name="【公営住宅】&#10;一人当たり面積該当値テキスト">
          <a:extLst>
            <a:ext uri="{FF2B5EF4-FFF2-40B4-BE49-F238E27FC236}">
              <a16:creationId xmlns:a16="http://schemas.microsoft.com/office/drawing/2014/main" id="{52A6D115-2D9D-4D6D-9A5F-5BF6A4AD089D}"/>
            </a:ext>
          </a:extLst>
        </xdr:cNvPr>
        <xdr:cNvSpPr txBox="1"/>
      </xdr:nvSpPr>
      <xdr:spPr>
        <a:xfrm>
          <a:off x="10515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61213</xdr:rowOff>
    </xdr:from>
    <xdr:to>
      <xdr:col>50</xdr:col>
      <xdr:colOff>165100</xdr:colOff>
      <xdr:row>79</xdr:row>
      <xdr:rowOff>162813</xdr:rowOff>
    </xdr:to>
    <xdr:sp macro="" textlink="">
      <xdr:nvSpPr>
        <xdr:cNvPr id="359" name="楕円 358">
          <a:extLst>
            <a:ext uri="{FF2B5EF4-FFF2-40B4-BE49-F238E27FC236}">
              <a16:creationId xmlns:a16="http://schemas.microsoft.com/office/drawing/2014/main" id="{20851293-C814-40FF-AD02-8D3E150F0EBB}"/>
            </a:ext>
          </a:extLst>
        </xdr:cNvPr>
        <xdr:cNvSpPr/>
      </xdr:nvSpPr>
      <xdr:spPr>
        <a:xfrm>
          <a:off x="9588500" y="136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83820</xdr:rowOff>
    </xdr:from>
    <xdr:to>
      <xdr:col>55</xdr:col>
      <xdr:colOff>0</xdr:colOff>
      <xdr:row>79</xdr:row>
      <xdr:rowOff>112013</xdr:rowOff>
    </xdr:to>
    <xdr:cxnSp macro="">
      <xdr:nvCxnSpPr>
        <xdr:cNvPr id="360" name="直線コネクタ 359">
          <a:extLst>
            <a:ext uri="{FF2B5EF4-FFF2-40B4-BE49-F238E27FC236}">
              <a16:creationId xmlns:a16="http://schemas.microsoft.com/office/drawing/2014/main" id="{36275044-9DCE-4955-8462-C676E395EB58}"/>
            </a:ext>
          </a:extLst>
        </xdr:cNvPr>
        <xdr:cNvCxnSpPr/>
      </xdr:nvCxnSpPr>
      <xdr:spPr>
        <a:xfrm flipV="1">
          <a:off x="9639300" y="13628370"/>
          <a:ext cx="8382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84837</xdr:rowOff>
    </xdr:from>
    <xdr:to>
      <xdr:col>46</xdr:col>
      <xdr:colOff>38100</xdr:colOff>
      <xdr:row>80</xdr:row>
      <xdr:rowOff>14987</xdr:rowOff>
    </xdr:to>
    <xdr:sp macro="" textlink="">
      <xdr:nvSpPr>
        <xdr:cNvPr id="361" name="楕円 360">
          <a:extLst>
            <a:ext uri="{FF2B5EF4-FFF2-40B4-BE49-F238E27FC236}">
              <a16:creationId xmlns:a16="http://schemas.microsoft.com/office/drawing/2014/main" id="{4D4CEB59-E9D3-47AF-9FD4-0855DB3FB004}"/>
            </a:ext>
          </a:extLst>
        </xdr:cNvPr>
        <xdr:cNvSpPr/>
      </xdr:nvSpPr>
      <xdr:spPr>
        <a:xfrm>
          <a:off x="86995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112013</xdr:rowOff>
    </xdr:from>
    <xdr:to>
      <xdr:col>50</xdr:col>
      <xdr:colOff>114300</xdr:colOff>
      <xdr:row>79</xdr:row>
      <xdr:rowOff>135637</xdr:rowOff>
    </xdr:to>
    <xdr:cxnSp macro="">
      <xdr:nvCxnSpPr>
        <xdr:cNvPr id="362" name="直線コネクタ 361">
          <a:extLst>
            <a:ext uri="{FF2B5EF4-FFF2-40B4-BE49-F238E27FC236}">
              <a16:creationId xmlns:a16="http://schemas.microsoft.com/office/drawing/2014/main" id="{BD3A39F9-B69C-4B37-B377-73D76752FF79}"/>
            </a:ext>
          </a:extLst>
        </xdr:cNvPr>
        <xdr:cNvCxnSpPr/>
      </xdr:nvCxnSpPr>
      <xdr:spPr>
        <a:xfrm flipV="1">
          <a:off x="8750300" y="13656563"/>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363" name="楕円 362">
          <a:extLst>
            <a:ext uri="{FF2B5EF4-FFF2-40B4-BE49-F238E27FC236}">
              <a16:creationId xmlns:a16="http://schemas.microsoft.com/office/drawing/2014/main" id="{933A975E-9A5C-4F05-810C-AAA0247E80FD}"/>
            </a:ext>
          </a:extLst>
        </xdr:cNvPr>
        <xdr:cNvSpPr/>
      </xdr:nvSpPr>
      <xdr:spPr>
        <a:xfrm>
          <a:off x="781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135637</xdr:rowOff>
    </xdr:from>
    <xdr:to>
      <xdr:col>45</xdr:col>
      <xdr:colOff>177800</xdr:colOff>
      <xdr:row>80</xdr:row>
      <xdr:rowOff>0</xdr:rowOff>
    </xdr:to>
    <xdr:cxnSp macro="">
      <xdr:nvCxnSpPr>
        <xdr:cNvPr id="364" name="直線コネクタ 363">
          <a:extLst>
            <a:ext uri="{FF2B5EF4-FFF2-40B4-BE49-F238E27FC236}">
              <a16:creationId xmlns:a16="http://schemas.microsoft.com/office/drawing/2014/main" id="{97A56EB9-B2BD-489F-BD51-AE3A98E9206B}"/>
            </a:ext>
          </a:extLst>
        </xdr:cNvPr>
        <xdr:cNvCxnSpPr/>
      </xdr:nvCxnSpPr>
      <xdr:spPr>
        <a:xfrm flipV="1">
          <a:off x="7861300" y="13680187"/>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122174</xdr:rowOff>
    </xdr:from>
    <xdr:to>
      <xdr:col>36</xdr:col>
      <xdr:colOff>165100</xdr:colOff>
      <xdr:row>80</xdr:row>
      <xdr:rowOff>52324</xdr:rowOff>
    </xdr:to>
    <xdr:sp macro="" textlink="">
      <xdr:nvSpPr>
        <xdr:cNvPr id="365" name="楕円 364">
          <a:extLst>
            <a:ext uri="{FF2B5EF4-FFF2-40B4-BE49-F238E27FC236}">
              <a16:creationId xmlns:a16="http://schemas.microsoft.com/office/drawing/2014/main" id="{230CB950-41E6-46B2-83DD-B5A72494C384}"/>
            </a:ext>
          </a:extLst>
        </xdr:cNvPr>
        <xdr:cNvSpPr/>
      </xdr:nvSpPr>
      <xdr:spPr>
        <a:xfrm>
          <a:off x="6921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1524</xdr:rowOff>
    </xdr:to>
    <xdr:cxnSp macro="">
      <xdr:nvCxnSpPr>
        <xdr:cNvPr id="366" name="直線コネクタ 365">
          <a:extLst>
            <a:ext uri="{FF2B5EF4-FFF2-40B4-BE49-F238E27FC236}">
              <a16:creationId xmlns:a16="http://schemas.microsoft.com/office/drawing/2014/main" id="{B5C1A9AB-FD73-4284-8269-664E4BE6D556}"/>
            </a:ext>
          </a:extLst>
        </xdr:cNvPr>
        <xdr:cNvCxnSpPr/>
      </xdr:nvCxnSpPr>
      <xdr:spPr>
        <a:xfrm flipV="1">
          <a:off x="6972300" y="137160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7" name="n_1aveValue【公営住宅】&#10;一人当たり面積">
          <a:extLst>
            <a:ext uri="{FF2B5EF4-FFF2-40B4-BE49-F238E27FC236}">
              <a16:creationId xmlns:a16="http://schemas.microsoft.com/office/drawing/2014/main" id="{46209498-D46D-4A25-B7CC-AD4A743E9A4F}"/>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8" name="n_2aveValue【公営住宅】&#10;一人当たり面積">
          <a:extLst>
            <a:ext uri="{FF2B5EF4-FFF2-40B4-BE49-F238E27FC236}">
              <a16:creationId xmlns:a16="http://schemas.microsoft.com/office/drawing/2014/main" id="{B16B8A1C-BA82-422D-8D2B-551803B6FC86}"/>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9" name="n_3aveValue【公営住宅】&#10;一人当たり面積">
          <a:extLst>
            <a:ext uri="{FF2B5EF4-FFF2-40B4-BE49-F238E27FC236}">
              <a16:creationId xmlns:a16="http://schemas.microsoft.com/office/drawing/2014/main" id="{71BB2CB0-AB41-46B5-ACA6-44999DD2866B}"/>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70" name="n_4aveValue【公営住宅】&#10;一人当たり面積">
          <a:extLst>
            <a:ext uri="{FF2B5EF4-FFF2-40B4-BE49-F238E27FC236}">
              <a16:creationId xmlns:a16="http://schemas.microsoft.com/office/drawing/2014/main" id="{710C4BC3-82E5-472A-9457-F302176CAC01}"/>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7890</xdr:rowOff>
    </xdr:from>
    <xdr:ext cx="469744" cy="259045"/>
    <xdr:sp macro="" textlink="">
      <xdr:nvSpPr>
        <xdr:cNvPr id="371" name="n_1mainValue【公営住宅】&#10;一人当たり面積">
          <a:extLst>
            <a:ext uri="{FF2B5EF4-FFF2-40B4-BE49-F238E27FC236}">
              <a16:creationId xmlns:a16="http://schemas.microsoft.com/office/drawing/2014/main" id="{A16A1BBF-1CC3-4C8A-A69E-73F0C2942E25}"/>
            </a:ext>
          </a:extLst>
        </xdr:cNvPr>
        <xdr:cNvSpPr txBox="1"/>
      </xdr:nvSpPr>
      <xdr:spPr>
        <a:xfrm>
          <a:off x="9391727"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31514</xdr:rowOff>
    </xdr:from>
    <xdr:ext cx="469744" cy="259045"/>
    <xdr:sp macro="" textlink="">
      <xdr:nvSpPr>
        <xdr:cNvPr id="372" name="n_2mainValue【公営住宅】&#10;一人当たり面積">
          <a:extLst>
            <a:ext uri="{FF2B5EF4-FFF2-40B4-BE49-F238E27FC236}">
              <a16:creationId xmlns:a16="http://schemas.microsoft.com/office/drawing/2014/main" id="{5B86162F-B9AE-4030-BA11-6449EF49DA62}"/>
            </a:ext>
          </a:extLst>
        </xdr:cNvPr>
        <xdr:cNvSpPr txBox="1"/>
      </xdr:nvSpPr>
      <xdr:spPr>
        <a:xfrm>
          <a:off x="8515427"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373" name="n_3mainValue【公営住宅】&#10;一人当たり面積">
          <a:extLst>
            <a:ext uri="{FF2B5EF4-FFF2-40B4-BE49-F238E27FC236}">
              <a16:creationId xmlns:a16="http://schemas.microsoft.com/office/drawing/2014/main" id="{22D991E8-EED1-4616-B59E-F25CE9994EEA}"/>
            </a:ext>
          </a:extLst>
        </xdr:cNvPr>
        <xdr:cNvSpPr txBox="1"/>
      </xdr:nvSpPr>
      <xdr:spPr>
        <a:xfrm>
          <a:off x="7626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68851</xdr:rowOff>
    </xdr:from>
    <xdr:ext cx="469744" cy="259045"/>
    <xdr:sp macro="" textlink="">
      <xdr:nvSpPr>
        <xdr:cNvPr id="374" name="n_4mainValue【公営住宅】&#10;一人当たり面積">
          <a:extLst>
            <a:ext uri="{FF2B5EF4-FFF2-40B4-BE49-F238E27FC236}">
              <a16:creationId xmlns:a16="http://schemas.microsoft.com/office/drawing/2014/main" id="{6F663712-01BB-4304-9A28-6D4496424C54}"/>
            </a:ext>
          </a:extLst>
        </xdr:cNvPr>
        <xdr:cNvSpPr txBox="1"/>
      </xdr:nvSpPr>
      <xdr:spPr>
        <a:xfrm>
          <a:off x="6737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9012742-542A-479E-9D0B-02D7DC8360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6F7ACC5-5C0F-4517-9AF6-BAD065E4ED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5B57EA0-EA10-4371-8192-B8A82DA109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D642F6C-3E79-4F44-9779-0052F93D04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8A1E7BC-EE2A-433E-B74D-CD13AE308E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7CADEAE-1F93-44C2-A446-C9F4B99D02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B7090F1-475A-4361-9419-E22FA073F9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A065733D-29B5-4CB3-B2E1-587FA3DFA8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9B8F9FB0-B3AC-450A-9973-92DECF002E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5F9D30CE-5DD1-4C41-997B-E8936EE244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C62ADE4C-477D-4D8B-8505-DABE1D0C01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B981F92-5D14-4F9A-B9D4-11447AF3D0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9E6065D2-A331-4730-80EF-D2313DA136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145F17C-4AC6-4D00-BFDA-087C239E9A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E9BB2737-1F82-466F-B4EF-346233AEB2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3F80DE1-FFB5-486F-9F2C-57BDC8C194E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A51523F-C7D9-4355-B158-FE7E1B68C1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DEAC4B72-2C7E-43E4-A4BE-CEA8BAAD6A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9B5EF2F-FE9E-47B6-B6D6-78E19CDE91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64EB323A-51A4-4FD6-9151-C225D6F2CA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E694674-E393-430A-B89D-E356FBB6E7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3B589522-51EC-40AE-A75B-BCD81F8965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881145D-850B-4E47-BAEE-BCE9A09EE6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746077A8-A530-4A95-9CD6-202A0E3000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BCD284BA-C108-4B7F-8DA1-41E61D1D97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8E8A2AC-C683-49DD-BC1E-A37C74783E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70C6A939-5DE5-4CBE-82A9-8446432D4E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B518F999-5207-43E2-99A0-B69EB003E69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D07ED528-3524-4B1A-B4F1-AFFF068C599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265A2A7B-D4C1-4D19-B4F5-EC9EC3CB2EE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395B5B8A-DF20-4644-9A57-90551BB707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8F33CB7F-8306-4C9F-AE34-25D5DD309D6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FE31135-D44F-4E7A-89BD-68E623A5EC1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70DC88B9-45A9-43B5-82E4-D317A7CA94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893EC35C-2DB4-41A3-B99B-B7F373A210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8B25A0FB-A7DA-4AA0-9844-CA6F38397A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A58BC9DC-1BB0-49EC-A212-94405F2A14C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67CAE4BE-B949-4959-86EE-E2E86150CC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827B638-3BED-4579-A7AE-79F8D008D9C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E3F7A524-611D-4948-9184-2727B91ECC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72F4438-56DB-480B-9AE8-1E953AF696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6" name="直線コネクタ 415">
          <a:extLst>
            <a:ext uri="{FF2B5EF4-FFF2-40B4-BE49-F238E27FC236}">
              <a16:creationId xmlns:a16="http://schemas.microsoft.com/office/drawing/2014/main" id="{558AC566-17E3-4280-BF0F-FD9ECC8D455E}"/>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8014E141-F810-4585-92DB-15F23F866F8A}"/>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a:extLst>
            <a:ext uri="{FF2B5EF4-FFF2-40B4-BE49-F238E27FC236}">
              <a16:creationId xmlns:a16="http://schemas.microsoft.com/office/drawing/2014/main" id="{FC58565F-397B-45E4-AB99-CF56765F3CD3}"/>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BA7FD5BD-A746-4BE5-BAB8-EFF4A4614811}"/>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20" name="直線コネクタ 419">
          <a:extLst>
            <a:ext uri="{FF2B5EF4-FFF2-40B4-BE49-F238E27FC236}">
              <a16:creationId xmlns:a16="http://schemas.microsoft.com/office/drawing/2014/main" id="{A6238934-93F7-4865-9A1D-3CDAB1AAA531}"/>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15892B5-198E-460B-8074-8CBC42426B04}"/>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54061E66-42DF-4099-882D-FFD2A241CFC4}"/>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3" name="フローチャート: 判断 422">
          <a:extLst>
            <a:ext uri="{FF2B5EF4-FFF2-40B4-BE49-F238E27FC236}">
              <a16:creationId xmlns:a16="http://schemas.microsoft.com/office/drawing/2014/main" id="{AEAE5F9D-B241-45AB-AA96-17037068684E}"/>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4" name="フローチャート: 判断 423">
          <a:extLst>
            <a:ext uri="{FF2B5EF4-FFF2-40B4-BE49-F238E27FC236}">
              <a16:creationId xmlns:a16="http://schemas.microsoft.com/office/drawing/2014/main" id="{FCA8139A-A7C3-46F9-A8B1-5DA1275DF4A2}"/>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フローチャート: 判断 424">
          <a:extLst>
            <a:ext uri="{FF2B5EF4-FFF2-40B4-BE49-F238E27FC236}">
              <a16:creationId xmlns:a16="http://schemas.microsoft.com/office/drawing/2014/main" id="{513C2349-3C3D-4F5A-A86B-13D83F95DC15}"/>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6" name="フローチャート: 判断 425">
          <a:extLst>
            <a:ext uri="{FF2B5EF4-FFF2-40B4-BE49-F238E27FC236}">
              <a16:creationId xmlns:a16="http://schemas.microsoft.com/office/drawing/2014/main" id="{66B4707F-A8B2-4196-B3D0-FB4DE475B87D}"/>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FB8D352-B628-4299-B0A6-2B5387854F3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0E90F15-2A02-41F6-B5DD-D42EB68090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F65AADD-784B-4DD7-AAF8-80A198D512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B0F37AC-4E66-45E3-9A60-5C5ED94BA2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A78A471-7FF4-474C-B6C1-C5FACD36C2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2" name="楕円 431">
          <a:extLst>
            <a:ext uri="{FF2B5EF4-FFF2-40B4-BE49-F238E27FC236}">
              <a16:creationId xmlns:a16="http://schemas.microsoft.com/office/drawing/2014/main" id="{C61476C7-179B-40F4-9364-24E6ABCCFF38}"/>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D289EF7A-9CE6-469B-81EE-0696F3E07786}"/>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34" name="楕円 433">
          <a:extLst>
            <a:ext uri="{FF2B5EF4-FFF2-40B4-BE49-F238E27FC236}">
              <a16:creationId xmlns:a16="http://schemas.microsoft.com/office/drawing/2014/main" id="{8E93D014-D8F6-40B4-BC4D-2326AC5BDA27}"/>
            </a:ext>
          </a:extLst>
        </xdr:cNvPr>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7620</xdr:rowOff>
    </xdr:to>
    <xdr:cxnSp macro="">
      <xdr:nvCxnSpPr>
        <xdr:cNvPr id="435" name="直線コネクタ 434">
          <a:extLst>
            <a:ext uri="{FF2B5EF4-FFF2-40B4-BE49-F238E27FC236}">
              <a16:creationId xmlns:a16="http://schemas.microsoft.com/office/drawing/2014/main" id="{DCE34EE2-DA74-4779-8386-B57B29B96B67}"/>
            </a:ext>
          </a:extLst>
        </xdr:cNvPr>
        <xdr:cNvCxnSpPr/>
      </xdr:nvCxnSpPr>
      <xdr:spPr>
        <a:xfrm>
          <a:off x="15481300" y="66811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36" name="楕円 435">
          <a:extLst>
            <a:ext uri="{FF2B5EF4-FFF2-40B4-BE49-F238E27FC236}">
              <a16:creationId xmlns:a16="http://schemas.microsoft.com/office/drawing/2014/main" id="{247F648D-DE50-4CF4-9C2B-FC39CFABDEF0}"/>
            </a:ext>
          </a:extLst>
        </xdr:cNvPr>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166007</xdr:rowOff>
    </xdr:to>
    <xdr:cxnSp macro="">
      <xdr:nvCxnSpPr>
        <xdr:cNvPr id="437" name="直線コネクタ 436">
          <a:extLst>
            <a:ext uri="{FF2B5EF4-FFF2-40B4-BE49-F238E27FC236}">
              <a16:creationId xmlns:a16="http://schemas.microsoft.com/office/drawing/2014/main" id="{77D8E5DC-14D3-48C1-8AEF-66624F1491EC}"/>
            </a:ext>
          </a:extLst>
        </xdr:cNvPr>
        <xdr:cNvCxnSpPr/>
      </xdr:nvCxnSpPr>
      <xdr:spPr>
        <a:xfrm>
          <a:off x="14592300" y="6565174"/>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38" name="楕円 437">
          <a:extLst>
            <a:ext uri="{FF2B5EF4-FFF2-40B4-BE49-F238E27FC236}">
              <a16:creationId xmlns:a16="http://schemas.microsoft.com/office/drawing/2014/main" id="{3F27EEC6-9CAE-46A5-80E8-13ABC3824057}"/>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39</xdr:row>
      <xdr:rowOff>143147</xdr:rowOff>
    </xdr:to>
    <xdr:cxnSp macro="">
      <xdr:nvCxnSpPr>
        <xdr:cNvPr id="439" name="直線コネクタ 438">
          <a:extLst>
            <a:ext uri="{FF2B5EF4-FFF2-40B4-BE49-F238E27FC236}">
              <a16:creationId xmlns:a16="http://schemas.microsoft.com/office/drawing/2014/main" id="{D8909263-3CA4-475B-81DC-3C35CDE7C548}"/>
            </a:ext>
          </a:extLst>
        </xdr:cNvPr>
        <xdr:cNvCxnSpPr/>
      </xdr:nvCxnSpPr>
      <xdr:spPr>
        <a:xfrm flipV="1">
          <a:off x="13703300" y="656517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440" name="楕円 439">
          <a:extLst>
            <a:ext uri="{FF2B5EF4-FFF2-40B4-BE49-F238E27FC236}">
              <a16:creationId xmlns:a16="http://schemas.microsoft.com/office/drawing/2014/main" id="{0FA190FC-1CA3-4402-85F6-917C32048653}"/>
            </a:ext>
          </a:extLst>
        </xdr:cNvPr>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113756</xdr:rowOff>
    </xdr:from>
    <xdr:to>
      <xdr:col>71</xdr:col>
      <xdr:colOff>177800</xdr:colOff>
      <xdr:row>39</xdr:row>
      <xdr:rowOff>143147</xdr:rowOff>
    </xdr:to>
    <xdr:cxnSp macro="">
      <xdr:nvCxnSpPr>
        <xdr:cNvPr id="441" name="直線コネクタ 440">
          <a:extLst>
            <a:ext uri="{FF2B5EF4-FFF2-40B4-BE49-F238E27FC236}">
              <a16:creationId xmlns:a16="http://schemas.microsoft.com/office/drawing/2014/main" id="{E64A2A17-3218-46BD-B79C-E8F18F8BB842}"/>
            </a:ext>
          </a:extLst>
        </xdr:cNvPr>
        <xdr:cNvCxnSpPr/>
      </xdr:nvCxnSpPr>
      <xdr:spPr>
        <a:xfrm>
          <a:off x="12814300" y="68003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34672485-8EA6-44C6-A162-826E5200E728}"/>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868EA40D-2D56-4395-9622-AB6A0958D26E}"/>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233106AF-F76F-4A01-8DF8-6FEE7133FA93}"/>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C2C35598-2F8A-4580-B184-F3C10321ED7E}"/>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F60C6C4E-7E7D-4D24-82A2-0596B8942706}"/>
            </a:ext>
          </a:extLst>
        </xdr:cNvPr>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5777BEC4-89E2-44BF-AC49-8C8612E396D1}"/>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54F63CD4-5C13-415E-91CF-4559B74774B7}"/>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F720B3E0-F13D-4532-9696-8E45125CE8C3}"/>
            </a:ext>
          </a:extLst>
        </xdr:cNvPr>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8082A59D-89D2-400C-BF67-DEAC054ED5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F9862A6-10AC-40A1-8345-A7A7637F58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E5883FD7-E0F7-4E69-8B82-39F3C6F1D1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451FD67D-6F4C-4B04-A469-B74BC320C2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D8C2C5D5-1408-45C9-A1DD-5C2FFE0523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A1B9629-243F-461D-BE8B-1952F02FD2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34264777-1ED3-4C18-876D-EBBB202819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50CCC04F-6D63-4DA2-AD43-5523C546EF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3E463E6C-E6AD-41AB-A87C-2993873F71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A928315E-7D55-45B4-BABC-F8DD4DFCB3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D59198B9-0FF3-4332-AC50-58C87F3E85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714D4DE-4034-4C4C-8FC0-E9F8C0020F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4525B3AC-2372-4570-AB18-062785B8BB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17F076A3-CC46-4ED0-9763-B5A7369D20B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268E9619-A551-4366-84D2-5CBCADF942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D88C2B6B-3120-4C88-8004-7E9A940013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64CED678-CB59-4A29-9E5F-FD12430546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DD783510-E89A-46FE-8DA5-1CF72FDAC8E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A579F71C-4077-477C-B66F-8FD881EA3B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43F5BE7E-435C-42D7-B026-08ED5CB5C8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E5CB9279-8C72-4271-8A1C-5B471A8302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71" name="直線コネクタ 470">
          <a:extLst>
            <a:ext uri="{FF2B5EF4-FFF2-40B4-BE49-F238E27FC236}">
              <a16:creationId xmlns:a16="http://schemas.microsoft.com/office/drawing/2014/main" id="{750D2F62-CF1C-40BA-95DB-8EE9933C38B7}"/>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D1136EF4-2F4F-4E05-8FF6-36A43539EAA7}"/>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a:extLst>
            <a:ext uri="{FF2B5EF4-FFF2-40B4-BE49-F238E27FC236}">
              <a16:creationId xmlns:a16="http://schemas.microsoft.com/office/drawing/2014/main" id="{6D5E0B3A-93D3-4B18-8A28-5EA3369B2A1A}"/>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B217F1F9-93B0-42D3-88CA-DA3749659018}"/>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5" name="直線コネクタ 474">
          <a:extLst>
            <a:ext uri="{FF2B5EF4-FFF2-40B4-BE49-F238E27FC236}">
              <a16:creationId xmlns:a16="http://schemas.microsoft.com/office/drawing/2014/main" id="{4A404FAC-5528-4E1B-85C5-10479DA3E2E7}"/>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D2C5ADCD-1000-437E-9839-FC48953A04A3}"/>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7" name="フローチャート: 判断 476">
          <a:extLst>
            <a:ext uri="{FF2B5EF4-FFF2-40B4-BE49-F238E27FC236}">
              <a16:creationId xmlns:a16="http://schemas.microsoft.com/office/drawing/2014/main" id="{A4099DC9-F2A5-4C6C-AAB0-087F8A4B45DD}"/>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8" name="フローチャート: 判断 477">
          <a:extLst>
            <a:ext uri="{FF2B5EF4-FFF2-40B4-BE49-F238E27FC236}">
              <a16:creationId xmlns:a16="http://schemas.microsoft.com/office/drawing/2014/main" id="{11AEABF7-C22D-41ED-8A29-A1DCDE0E8379}"/>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9" name="フローチャート: 判断 478">
          <a:extLst>
            <a:ext uri="{FF2B5EF4-FFF2-40B4-BE49-F238E27FC236}">
              <a16:creationId xmlns:a16="http://schemas.microsoft.com/office/drawing/2014/main" id="{9926B6D8-F9F8-4C97-B95C-5E350DC43412}"/>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0" name="フローチャート: 判断 479">
          <a:extLst>
            <a:ext uri="{FF2B5EF4-FFF2-40B4-BE49-F238E27FC236}">
              <a16:creationId xmlns:a16="http://schemas.microsoft.com/office/drawing/2014/main" id="{A9662581-EAA3-4B94-B087-53F4D329E556}"/>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1" name="フローチャート: 判断 480">
          <a:extLst>
            <a:ext uri="{FF2B5EF4-FFF2-40B4-BE49-F238E27FC236}">
              <a16:creationId xmlns:a16="http://schemas.microsoft.com/office/drawing/2014/main" id="{A2C8DD69-5BA0-4127-947D-ECBCBB202FC4}"/>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998E5D4-766D-4A18-BB3E-C56BEB4D4A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5D77243-95D2-4349-BA71-6B14BC9DA7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C9FA993-A07B-42C4-97D6-3BB5A57F45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17485C4-3F54-470C-97AC-C384BC0302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D12DEC5-AF58-4C10-AADC-62071007EA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55118</xdr:rowOff>
    </xdr:from>
    <xdr:to>
      <xdr:col>116</xdr:col>
      <xdr:colOff>114300</xdr:colOff>
      <xdr:row>37</xdr:row>
      <xdr:rowOff>156718</xdr:rowOff>
    </xdr:to>
    <xdr:sp macro="" textlink="">
      <xdr:nvSpPr>
        <xdr:cNvPr id="487" name="楕円 486">
          <a:extLst>
            <a:ext uri="{FF2B5EF4-FFF2-40B4-BE49-F238E27FC236}">
              <a16:creationId xmlns:a16="http://schemas.microsoft.com/office/drawing/2014/main" id="{9E921277-819E-4D9E-8ABB-E8E61C10CB7D}"/>
            </a:ext>
          </a:extLst>
        </xdr:cNvPr>
        <xdr:cNvSpPr/>
      </xdr:nvSpPr>
      <xdr:spPr>
        <a:xfrm>
          <a:off x="22110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77995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7FF93517-D95C-4F9D-8D77-62DFC2F60F0A}"/>
            </a:ext>
          </a:extLst>
        </xdr:cNvPr>
        <xdr:cNvSpPr txBox="1"/>
      </xdr:nvSpPr>
      <xdr:spPr>
        <a:xfrm>
          <a:off x="221996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89" name="楕円 488">
          <a:extLst>
            <a:ext uri="{FF2B5EF4-FFF2-40B4-BE49-F238E27FC236}">
              <a16:creationId xmlns:a16="http://schemas.microsoft.com/office/drawing/2014/main" id="{52DD57D3-5FF8-4440-961C-4F7B5FAECEF5}"/>
            </a:ext>
          </a:extLst>
        </xdr:cNvPr>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105918</xdr:rowOff>
    </xdr:from>
    <xdr:to>
      <xdr:col>116</xdr:col>
      <xdr:colOff>63500</xdr:colOff>
      <xdr:row>37</xdr:row>
      <xdr:rowOff>121920</xdr:rowOff>
    </xdr:to>
    <xdr:cxnSp macro="">
      <xdr:nvCxnSpPr>
        <xdr:cNvPr id="490" name="直線コネクタ 489">
          <a:extLst>
            <a:ext uri="{FF2B5EF4-FFF2-40B4-BE49-F238E27FC236}">
              <a16:creationId xmlns:a16="http://schemas.microsoft.com/office/drawing/2014/main" id="{CF976A47-7456-4B95-9F8C-4CF3C619DAE4}"/>
            </a:ext>
          </a:extLst>
        </xdr:cNvPr>
        <xdr:cNvCxnSpPr/>
      </xdr:nvCxnSpPr>
      <xdr:spPr>
        <a:xfrm flipV="1">
          <a:off x="21323300" y="64495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84836</xdr:rowOff>
    </xdr:from>
    <xdr:to>
      <xdr:col>107</xdr:col>
      <xdr:colOff>101600</xdr:colOff>
      <xdr:row>38</xdr:row>
      <xdr:rowOff>14986</xdr:rowOff>
    </xdr:to>
    <xdr:sp macro="" textlink="">
      <xdr:nvSpPr>
        <xdr:cNvPr id="491" name="楕円 490">
          <a:extLst>
            <a:ext uri="{FF2B5EF4-FFF2-40B4-BE49-F238E27FC236}">
              <a16:creationId xmlns:a16="http://schemas.microsoft.com/office/drawing/2014/main" id="{5F070F96-E421-4CBD-AC26-62D7B3EB8C3B}"/>
            </a:ext>
          </a:extLst>
        </xdr:cNvPr>
        <xdr:cNvSpPr/>
      </xdr:nvSpPr>
      <xdr:spPr>
        <a:xfrm>
          <a:off x="20383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135636</xdr:rowOff>
    </xdr:to>
    <xdr:cxnSp macro="">
      <xdr:nvCxnSpPr>
        <xdr:cNvPr id="492" name="直線コネクタ 491">
          <a:extLst>
            <a:ext uri="{FF2B5EF4-FFF2-40B4-BE49-F238E27FC236}">
              <a16:creationId xmlns:a16="http://schemas.microsoft.com/office/drawing/2014/main" id="{26D69068-9D73-435A-97D9-931FECCF8D7C}"/>
            </a:ext>
          </a:extLst>
        </xdr:cNvPr>
        <xdr:cNvCxnSpPr/>
      </xdr:nvCxnSpPr>
      <xdr:spPr>
        <a:xfrm flipV="1">
          <a:off x="20434300" y="64655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493" name="楕円 492">
          <a:extLst>
            <a:ext uri="{FF2B5EF4-FFF2-40B4-BE49-F238E27FC236}">
              <a16:creationId xmlns:a16="http://schemas.microsoft.com/office/drawing/2014/main" id="{21521517-9199-4022-948A-9064C1970BDA}"/>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135636</xdr:rowOff>
    </xdr:from>
    <xdr:to>
      <xdr:col>107</xdr:col>
      <xdr:colOff>50800</xdr:colOff>
      <xdr:row>38</xdr:row>
      <xdr:rowOff>62484</xdr:rowOff>
    </xdr:to>
    <xdr:cxnSp macro="">
      <xdr:nvCxnSpPr>
        <xdr:cNvPr id="494" name="直線コネクタ 493">
          <a:extLst>
            <a:ext uri="{FF2B5EF4-FFF2-40B4-BE49-F238E27FC236}">
              <a16:creationId xmlns:a16="http://schemas.microsoft.com/office/drawing/2014/main" id="{0EBCD79C-BDD4-4EDF-B303-0CF9DA65BCBB}"/>
            </a:ext>
          </a:extLst>
        </xdr:cNvPr>
        <xdr:cNvCxnSpPr/>
      </xdr:nvCxnSpPr>
      <xdr:spPr>
        <a:xfrm flipV="1">
          <a:off x="19545300" y="647928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18542</xdr:rowOff>
    </xdr:from>
    <xdr:to>
      <xdr:col>98</xdr:col>
      <xdr:colOff>38100</xdr:colOff>
      <xdr:row>38</xdr:row>
      <xdr:rowOff>120142</xdr:rowOff>
    </xdr:to>
    <xdr:sp macro="" textlink="">
      <xdr:nvSpPr>
        <xdr:cNvPr id="495" name="楕円 494">
          <a:extLst>
            <a:ext uri="{FF2B5EF4-FFF2-40B4-BE49-F238E27FC236}">
              <a16:creationId xmlns:a16="http://schemas.microsoft.com/office/drawing/2014/main" id="{919CEC3F-6F4D-46F3-AC7C-E7FC40EF5E45}"/>
            </a:ext>
          </a:extLst>
        </xdr:cNvPr>
        <xdr:cNvSpPr/>
      </xdr:nvSpPr>
      <xdr:spPr>
        <a:xfrm>
          <a:off x="18605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38</xdr:row>
      <xdr:rowOff>69342</xdr:rowOff>
    </xdr:to>
    <xdr:cxnSp macro="">
      <xdr:nvCxnSpPr>
        <xdr:cNvPr id="496" name="直線コネクタ 495">
          <a:extLst>
            <a:ext uri="{FF2B5EF4-FFF2-40B4-BE49-F238E27FC236}">
              <a16:creationId xmlns:a16="http://schemas.microsoft.com/office/drawing/2014/main" id="{E1E08B65-980E-4F3A-B1C9-66B7D23F9419}"/>
            </a:ext>
          </a:extLst>
        </xdr:cNvPr>
        <xdr:cNvCxnSpPr/>
      </xdr:nvCxnSpPr>
      <xdr:spPr>
        <a:xfrm flipV="1">
          <a:off x="18656300" y="65775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1234E9E5-308F-482A-92CA-BD7C40BCDC93}"/>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64696DB5-D80E-4079-B4E0-9EBF00386305}"/>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CED4CE15-C1BF-4A88-BF5B-4EAF687D8C94}"/>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22A69BFD-9587-4CA0-8545-A65B254A5F85}"/>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8A6F84B-1C41-4EF5-9AC6-065E8FE89C85}"/>
            </a:ext>
          </a:extLst>
        </xdr:cNvPr>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31513</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6DF9113D-4CE4-44B2-88B1-F0A46BB729C0}"/>
            </a:ext>
          </a:extLst>
        </xdr:cNvPr>
        <xdr:cNvSpPr txBox="1"/>
      </xdr:nvSpPr>
      <xdr:spPr>
        <a:xfrm>
          <a:off x="201994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2FF9D7B4-8706-4520-A3BA-F2BB0C6D90DB}"/>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136669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DB3AD5F9-E022-410E-9574-1388A8154D93}"/>
            </a:ext>
          </a:extLst>
        </xdr:cNvPr>
        <xdr:cNvSpPr txBox="1"/>
      </xdr:nvSpPr>
      <xdr:spPr>
        <a:xfrm>
          <a:off x="18421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948EA40A-0827-4F85-833F-169C65B256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D14D0CED-6D5D-47EA-8CC9-0FC2580730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B98A75FF-0A15-4D3B-B4B6-0A270F3616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D0AA9A92-2E4C-46F9-96A1-A08D228908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76825191-B3FD-4C85-A01E-2B5295D54B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9035F2D-F650-414B-939D-165543AD97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59B44995-A5E1-4E01-A650-57DA3FC288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2C2A433E-87D4-47C3-BB43-D49CA87EA9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A259B92-0FB0-4C77-878F-FFD32E3661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5C3C362-4EBD-423C-BBAB-2BFA24A6AA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E32F5B2A-3CA1-4F2E-BF07-9341767B7C4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8D13B681-4ABB-4815-9EC2-3449DD997DF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DDA7E29A-8EFE-411C-907D-EBF5EF6D26C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B0B9BC5A-C71C-4BE7-9708-1BB1710FECD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D497A546-B882-4030-82B2-877FF72A226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B3104A45-6E00-4982-8EC2-500525D63EC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2C0AA8DD-21D3-4128-85F8-2121E0587B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98C43C91-A94A-43B3-AAAE-49D15879C5B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9C029DD-42B2-4324-9DDA-B609D64F7C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5AEE2700-0709-41F2-A127-C3AA3956E5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5E8573C7-5DAD-4A18-92F4-0DEE7E9B3A4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A39EBC8C-5096-4187-A784-A06D1617B6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63DBC5CE-A751-406F-BC92-A8E6358E123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FDA4DCB9-43E9-4995-95D0-BEB6B8AA1D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9" name="直線コネクタ 528">
          <a:extLst>
            <a:ext uri="{FF2B5EF4-FFF2-40B4-BE49-F238E27FC236}">
              <a16:creationId xmlns:a16="http://schemas.microsoft.com/office/drawing/2014/main" id="{CF87544E-7AF3-4854-81F9-CFF4B39FE3E9}"/>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89948604-05FF-46C1-9E47-6D3D8933266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31" name="直線コネクタ 530">
          <a:extLst>
            <a:ext uri="{FF2B5EF4-FFF2-40B4-BE49-F238E27FC236}">
              <a16:creationId xmlns:a16="http://schemas.microsoft.com/office/drawing/2014/main" id="{52215D8F-2191-4BC7-B6B5-28D126C13934}"/>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6014EA0-3D68-4A9C-BFC7-703429199DE4}"/>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3" name="直線コネクタ 532">
          <a:extLst>
            <a:ext uri="{FF2B5EF4-FFF2-40B4-BE49-F238E27FC236}">
              <a16:creationId xmlns:a16="http://schemas.microsoft.com/office/drawing/2014/main" id="{6C0D33B6-C18A-4C89-9F18-FF8D59EF628F}"/>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8B274F86-8172-49BF-B6FC-4D2829B4DCD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5" name="フローチャート: 判断 534">
          <a:extLst>
            <a:ext uri="{FF2B5EF4-FFF2-40B4-BE49-F238E27FC236}">
              <a16:creationId xmlns:a16="http://schemas.microsoft.com/office/drawing/2014/main" id="{F8883AC2-9F74-4975-B76C-8D30F91E9783}"/>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6" name="フローチャート: 判断 535">
          <a:extLst>
            <a:ext uri="{FF2B5EF4-FFF2-40B4-BE49-F238E27FC236}">
              <a16:creationId xmlns:a16="http://schemas.microsoft.com/office/drawing/2014/main" id="{F1E017B2-A9E9-4B1A-9657-895CA8F81231}"/>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7" name="フローチャート: 判断 536">
          <a:extLst>
            <a:ext uri="{FF2B5EF4-FFF2-40B4-BE49-F238E27FC236}">
              <a16:creationId xmlns:a16="http://schemas.microsoft.com/office/drawing/2014/main" id="{07E8141D-BA54-4828-A04B-6646DE968C02}"/>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8" name="フローチャート: 判断 537">
          <a:extLst>
            <a:ext uri="{FF2B5EF4-FFF2-40B4-BE49-F238E27FC236}">
              <a16:creationId xmlns:a16="http://schemas.microsoft.com/office/drawing/2014/main" id="{00028379-0461-49CA-89BD-834BCB7C5911}"/>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9" name="フローチャート: 判断 538">
          <a:extLst>
            <a:ext uri="{FF2B5EF4-FFF2-40B4-BE49-F238E27FC236}">
              <a16:creationId xmlns:a16="http://schemas.microsoft.com/office/drawing/2014/main" id="{C67E23C8-159F-4A61-AB85-E7405834E857}"/>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3D3C5A0-F39F-4E55-80AE-CFDFF223D9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92051A0-47FC-4414-8A42-AD0C4BB7C1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C3AF9A8-9460-4D4D-AF21-0B6140A094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5EC844C-2D75-4F5D-ABC3-D9180770E6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912DADC-310B-4B58-B437-E366603670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5" name="楕円 544">
          <a:extLst>
            <a:ext uri="{FF2B5EF4-FFF2-40B4-BE49-F238E27FC236}">
              <a16:creationId xmlns:a16="http://schemas.microsoft.com/office/drawing/2014/main" id="{24844E39-D9C0-4079-A732-7C0254E58C29}"/>
            </a:ext>
          </a:extLst>
        </xdr:cNvPr>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E7557A99-F474-46FB-8B1E-ECD942259286}"/>
            </a:ext>
          </a:extLst>
        </xdr:cNvPr>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547" name="楕円 546">
          <a:extLst>
            <a:ext uri="{FF2B5EF4-FFF2-40B4-BE49-F238E27FC236}">
              <a16:creationId xmlns:a16="http://schemas.microsoft.com/office/drawing/2014/main" id="{BFA3A519-7EA9-48B0-AE55-BB0609265300}"/>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118110</xdr:rowOff>
    </xdr:to>
    <xdr:cxnSp macro="">
      <xdr:nvCxnSpPr>
        <xdr:cNvPr id="548" name="直線コネクタ 547">
          <a:extLst>
            <a:ext uri="{FF2B5EF4-FFF2-40B4-BE49-F238E27FC236}">
              <a16:creationId xmlns:a16="http://schemas.microsoft.com/office/drawing/2014/main" id="{C80A68CF-F873-4986-9232-3E700193C2D2}"/>
            </a:ext>
          </a:extLst>
        </xdr:cNvPr>
        <xdr:cNvCxnSpPr/>
      </xdr:nvCxnSpPr>
      <xdr:spPr>
        <a:xfrm>
          <a:off x="15481300" y="99860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49" name="楕円 548">
          <a:extLst>
            <a:ext uri="{FF2B5EF4-FFF2-40B4-BE49-F238E27FC236}">
              <a16:creationId xmlns:a16="http://schemas.microsoft.com/office/drawing/2014/main" id="{C1E85998-06BA-4757-820D-33EE1C68B9CD}"/>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95250</xdr:rowOff>
    </xdr:to>
    <xdr:cxnSp macro="">
      <xdr:nvCxnSpPr>
        <xdr:cNvPr id="550" name="直線コネクタ 549">
          <a:extLst>
            <a:ext uri="{FF2B5EF4-FFF2-40B4-BE49-F238E27FC236}">
              <a16:creationId xmlns:a16="http://schemas.microsoft.com/office/drawing/2014/main" id="{4109F5FC-7029-41B0-BD8D-7EE33957ABD1}"/>
            </a:ext>
          </a:extLst>
        </xdr:cNvPr>
        <xdr:cNvCxnSpPr/>
      </xdr:nvCxnSpPr>
      <xdr:spPr>
        <a:xfrm flipV="1">
          <a:off x="14592300" y="99860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551" name="楕円 550">
          <a:extLst>
            <a:ext uri="{FF2B5EF4-FFF2-40B4-BE49-F238E27FC236}">
              <a16:creationId xmlns:a16="http://schemas.microsoft.com/office/drawing/2014/main" id="{C6DA30B7-76B7-47E4-803A-F232872D6419}"/>
            </a:ext>
          </a:extLst>
        </xdr:cNvPr>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99060</xdr:rowOff>
    </xdr:to>
    <xdr:cxnSp macro="">
      <xdr:nvCxnSpPr>
        <xdr:cNvPr id="552" name="直線コネクタ 551">
          <a:extLst>
            <a:ext uri="{FF2B5EF4-FFF2-40B4-BE49-F238E27FC236}">
              <a16:creationId xmlns:a16="http://schemas.microsoft.com/office/drawing/2014/main" id="{374A3A0E-D2E9-4A7E-A3C3-FEE8526CA087}"/>
            </a:ext>
          </a:extLst>
        </xdr:cNvPr>
        <xdr:cNvCxnSpPr/>
      </xdr:nvCxnSpPr>
      <xdr:spPr>
        <a:xfrm flipV="1">
          <a:off x="13703300" y="10039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553" name="楕円 552">
          <a:extLst>
            <a:ext uri="{FF2B5EF4-FFF2-40B4-BE49-F238E27FC236}">
              <a16:creationId xmlns:a16="http://schemas.microsoft.com/office/drawing/2014/main" id="{19164F78-688F-42A2-BEA8-8C617F309A6B}"/>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99060</xdr:rowOff>
    </xdr:to>
    <xdr:cxnSp macro="">
      <xdr:nvCxnSpPr>
        <xdr:cNvPr id="554" name="直線コネクタ 553">
          <a:extLst>
            <a:ext uri="{FF2B5EF4-FFF2-40B4-BE49-F238E27FC236}">
              <a16:creationId xmlns:a16="http://schemas.microsoft.com/office/drawing/2014/main" id="{2A3E4299-48B5-4257-AB83-9B33AD824B21}"/>
            </a:ext>
          </a:extLst>
        </xdr:cNvPr>
        <xdr:cNvCxnSpPr/>
      </xdr:nvCxnSpPr>
      <xdr:spPr>
        <a:xfrm>
          <a:off x="12814300" y="10012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5" name="n_1aveValue【学校施設】&#10;有形固定資産減価償却率">
          <a:extLst>
            <a:ext uri="{FF2B5EF4-FFF2-40B4-BE49-F238E27FC236}">
              <a16:creationId xmlns:a16="http://schemas.microsoft.com/office/drawing/2014/main" id="{116778C7-B1AE-4DDF-89BF-B4556BC4B97D}"/>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6" name="n_2aveValue【学校施設】&#10;有形固定資産減価償却率">
          <a:extLst>
            <a:ext uri="{FF2B5EF4-FFF2-40B4-BE49-F238E27FC236}">
              <a16:creationId xmlns:a16="http://schemas.microsoft.com/office/drawing/2014/main" id="{B6301CBA-6CC3-45E0-802A-B27CE4243738}"/>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7" name="n_3aveValue【学校施設】&#10;有形固定資産減価償却率">
          <a:extLst>
            <a:ext uri="{FF2B5EF4-FFF2-40B4-BE49-F238E27FC236}">
              <a16:creationId xmlns:a16="http://schemas.microsoft.com/office/drawing/2014/main" id="{8686D213-BDE1-45AF-9136-B5B534D658C1}"/>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8" name="n_4aveValue【学校施設】&#10;有形固定資産減価償却率">
          <a:extLst>
            <a:ext uri="{FF2B5EF4-FFF2-40B4-BE49-F238E27FC236}">
              <a16:creationId xmlns:a16="http://schemas.microsoft.com/office/drawing/2014/main" id="{28DE835E-0BAC-4121-AF86-023EF8828261}"/>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559" name="n_1mainValue【学校施設】&#10;有形固定資産減価償却率">
          <a:extLst>
            <a:ext uri="{FF2B5EF4-FFF2-40B4-BE49-F238E27FC236}">
              <a16:creationId xmlns:a16="http://schemas.microsoft.com/office/drawing/2014/main" id="{5FD55766-0140-43F4-8B65-711BD2015CDE}"/>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60" name="n_2mainValue【学校施設】&#10;有形固定資産減価償却率">
          <a:extLst>
            <a:ext uri="{FF2B5EF4-FFF2-40B4-BE49-F238E27FC236}">
              <a16:creationId xmlns:a16="http://schemas.microsoft.com/office/drawing/2014/main" id="{74565C59-FA6B-40B0-8873-A3DEB5430824}"/>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561" name="n_3mainValue【学校施設】&#10;有形固定資産減価償却率">
          <a:extLst>
            <a:ext uri="{FF2B5EF4-FFF2-40B4-BE49-F238E27FC236}">
              <a16:creationId xmlns:a16="http://schemas.microsoft.com/office/drawing/2014/main" id="{C846E006-006A-4CDC-9FFA-0591468B1938}"/>
            </a:ext>
          </a:extLst>
        </xdr:cNvPr>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562" name="n_4mainValue【学校施設】&#10;有形固定資産減価償却率">
          <a:extLst>
            <a:ext uri="{FF2B5EF4-FFF2-40B4-BE49-F238E27FC236}">
              <a16:creationId xmlns:a16="http://schemas.microsoft.com/office/drawing/2014/main" id="{FFFD2206-D8AD-48FD-BF07-3E8F63B3DD7C}"/>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BA7BFA12-1DE1-47D4-BA38-14DEBAC93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E0577B67-A327-4203-8179-B5DA392A9E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5C64B025-6316-4DFC-AAA0-6532E08516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B7764AFE-CB1E-46C3-ADD6-DEBF56BCBB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7303A5F-188F-4255-B002-5437F170DB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F738EBEB-250F-468E-BBA5-F44F06626F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5BE96AD-A1B5-4962-B933-938F235B51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9EF99AD-6FFB-41D4-BC01-02A01C0245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1BDE2E5D-54CE-4886-9F31-C0A700FAD3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618587D2-80CD-4366-945A-1656A71C71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12BB866D-A04F-43C0-A1EE-8E486BC92CF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F6453D57-63E3-479F-B700-9241E7D9E7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F37FF1DD-1F42-4703-96BE-A0CB21BDDFE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92593A8F-DBFB-4A7E-A0C7-639053CEC2E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67DF98A6-3BF6-4F3A-8E23-EDE4ED6242A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1999EB58-B2FE-49AC-BED0-BF8636ACD70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D79DE59E-347A-4A6B-8C29-2A1EC91E6D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E3FCE0C1-2A07-4536-9D51-9268A62544D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1AADCB96-8946-487E-A045-4C948247347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79828A4B-3F04-4F2B-9BAE-2CC6F8A5C7D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B5580BE7-807B-4AEF-A27B-1487E1F026F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216FDB7A-AF33-4E9D-9AF7-AC394195C96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A4F5778E-71AF-4DDB-B0D4-56D6C73AF36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A66BD02-ED08-4E71-ACCB-3C21D0DB57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EEC99CF0-40EC-4D5D-B4D7-F496F8227E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46F0586-C760-4200-9014-C2DD6FB468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a:extLst>
            <a:ext uri="{FF2B5EF4-FFF2-40B4-BE49-F238E27FC236}">
              <a16:creationId xmlns:a16="http://schemas.microsoft.com/office/drawing/2014/main" id="{C147253D-7C8E-45A7-8FBC-38D7F3CB540E}"/>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a:extLst>
            <a:ext uri="{FF2B5EF4-FFF2-40B4-BE49-F238E27FC236}">
              <a16:creationId xmlns:a16="http://schemas.microsoft.com/office/drawing/2014/main" id="{F3A48846-7531-4BB2-BD2F-AEA4261D1CC6}"/>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a:extLst>
            <a:ext uri="{FF2B5EF4-FFF2-40B4-BE49-F238E27FC236}">
              <a16:creationId xmlns:a16="http://schemas.microsoft.com/office/drawing/2014/main" id="{8A95946D-2A18-4EA6-B22F-24F83F88DD78}"/>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a:extLst>
            <a:ext uri="{FF2B5EF4-FFF2-40B4-BE49-F238E27FC236}">
              <a16:creationId xmlns:a16="http://schemas.microsoft.com/office/drawing/2014/main" id="{1EE5D1CF-838A-425E-BCF3-D3CC6D1CFDB5}"/>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a:extLst>
            <a:ext uri="{FF2B5EF4-FFF2-40B4-BE49-F238E27FC236}">
              <a16:creationId xmlns:a16="http://schemas.microsoft.com/office/drawing/2014/main" id="{92C8DAF4-2E27-453A-BCB6-36441968893C}"/>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4" name="【学校施設】&#10;一人当たり面積平均値テキスト">
          <a:extLst>
            <a:ext uri="{FF2B5EF4-FFF2-40B4-BE49-F238E27FC236}">
              <a16:creationId xmlns:a16="http://schemas.microsoft.com/office/drawing/2014/main" id="{77874CC4-F7DD-44DA-8331-E438F79C6DFC}"/>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a:extLst>
            <a:ext uri="{FF2B5EF4-FFF2-40B4-BE49-F238E27FC236}">
              <a16:creationId xmlns:a16="http://schemas.microsoft.com/office/drawing/2014/main" id="{401F87CE-9C1B-4EDF-B2E1-7181204A2DDE}"/>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a:extLst>
            <a:ext uri="{FF2B5EF4-FFF2-40B4-BE49-F238E27FC236}">
              <a16:creationId xmlns:a16="http://schemas.microsoft.com/office/drawing/2014/main" id="{FCBE9357-150E-449B-A776-D8B94BE40097}"/>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a:extLst>
            <a:ext uri="{FF2B5EF4-FFF2-40B4-BE49-F238E27FC236}">
              <a16:creationId xmlns:a16="http://schemas.microsoft.com/office/drawing/2014/main" id="{1BF1816C-3223-4FE7-8956-DB20281E439F}"/>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a:extLst>
            <a:ext uri="{FF2B5EF4-FFF2-40B4-BE49-F238E27FC236}">
              <a16:creationId xmlns:a16="http://schemas.microsoft.com/office/drawing/2014/main" id="{9C862926-43E1-48F9-A2DE-101E5986CB7E}"/>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a:extLst>
            <a:ext uri="{FF2B5EF4-FFF2-40B4-BE49-F238E27FC236}">
              <a16:creationId xmlns:a16="http://schemas.microsoft.com/office/drawing/2014/main" id="{EEE54006-2936-40ED-888D-BD1248F0EF2A}"/>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C3016F7-3AA7-4703-AF35-F3F3551147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D4D22E5-DA48-4A24-AB6D-36966178E5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1A2AACA-B448-4974-88D1-B4F070158C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EB97EF3-4B89-4B24-9FAE-DADD64A0D6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8E69A9B-F4C1-489A-9ED7-C20804BA90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18760</xdr:rowOff>
    </xdr:from>
    <xdr:to>
      <xdr:col>116</xdr:col>
      <xdr:colOff>114300</xdr:colOff>
      <xdr:row>61</xdr:row>
      <xdr:rowOff>120360</xdr:rowOff>
    </xdr:to>
    <xdr:sp macro="" textlink="">
      <xdr:nvSpPr>
        <xdr:cNvPr id="605" name="楕円 604">
          <a:extLst>
            <a:ext uri="{FF2B5EF4-FFF2-40B4-BE49-F238E27FC236}">
              <a16:creationId xmlns:a16="http://schemas.microsoft.com/office/drawing/2014/main" id="{ED7C7BC5-F767-4F74-8992-A8209C2EE479}"/>
            </a:ext>
          </a:extLst>
        </xdr:cNvPr>
        <xdr:cNvSpPr/>
      </xdr:nvSpPr>
      <xdr:spPr>
        <a:xfrm>
          <a:off x="22110700" y="10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41637</xdr:rowOff>
    </xdr:from>
    <xdr:ext cx="469744" cy="259045"/>
    <xdr:sp macro="" textlink="">
      <xdr:nvSpPr>
        <xdr:cNvPr id="606" name="【学校施設】&#10;一人当たり面積該当値テキスト">
          <a:extLst>
            <a:ext uri="{FF2B5EF4-FFF2-40B4-BE49-F238E27FC236}">
              <a16:creationId xmlns:a16="http://schemas.microsoft.com/office/drawing/2014/main" id="{2A8D882D-34E0-45CF-9F3E-9CFD49BA47B8}"/>
            </a:ext>
          </a:extLst>
        </xdr:cNvPr>
        <xdr:cNvSpPr txBox="1"/>
      </xdr:nvSpPr>
      <xdr:spPr>
        <a:xfrm>
          <a:off x="22199600" y="1032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46845</xdr:rowOff>
    </xdr:from>
    <xdr:to>
      <xdr:col>112</xdr:col>
      <xdr:colOff>38100</xdr:colOff>
      <xdr:row>61</xdr:row>
      <xdr:rowOff>148445</xdr:rowOff>
    </xdr:to>
    <xdr:sp macro="" textlink="">
      <xdr:nvSpPr>
        <xdr:cNvPr id="607" name="楕円 606">
          <a:extLst>
            <a:ext uri="{FF2B5EF4-FFF2-40B4-BE49-F238E27FC236}">
              <a16:creationId xmlns:a16="http://schemas.microsoft.com/office/drawing/2014/main" id="{7D2DC76D-19B7-466C-A9F9-F04028D72425}"/>
            </a:ext>
          </a:extLst>
        </xdr:cNvPr>
        <xdr:cNvSpPr/>
      </xdr:nvSpPr>
      <xdr:spPr>
        <a:xfrm>
          <a:off x="21272500" y="105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69560</xdr:rowOff>
    </xdr:from>
    <xdr:to>
      <xdr:col>116</xdr:col>
      <xdr:colOff>63500</xdr:colOff>
      <xdr:row>61</xdr:row>
      <xdr:rowOff>97645</xdr:rowOff>
    </xdr:to>
    <xdr:cxnSp macro="">
      <xdr:nvCxnSpPr>
        <xdr:cNvPr id="608" name="直線コネクタ 607">
          <a:extLst>
            <a:ext uri="{FF2B5EF4-FFF2-40B4-BE49-F238E27FC236}">
              <a16:creationId xmlns:a16="http://schemas.microsoft.com/office/drawing/2014/main" id="{E86BBB1C-B0EA-4FD2-88E6-D8BF9F25975D}"/>
            </a:ext>
          </a:extLst>
        </xdr:cNvPr>
        <xdr:cNvCxnSpPr/>
      </xdr:nvCxnSpPr>
      <xdr:spPr>
        <a:xfrm flipV="1">
          <a:off x="21323300" y="10528010"/>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118364</xdr:rowOff>
    </xdr:from>
    <xdr:to>
      <xdr:col>107</xdr:col>
      <xdr:colOff>101600</xdr:colOff>
      <xdr:row>61</xdr:row>
      <xdr:rowOff>48514</xdr:rowOff>
    </xdr:to>
    <xdr:sp macro="" textlink="">
      <xdr:nvSpPr>
        <xdr:cNvPr id="609" name="楕円 608">
          <a:extLst>
            <a:ext uri="{FF2B5EF4-FFF2-40B4-BE49-F238E27FC236}">
              <a16:creationId xmlns:a16="http://schemas.microsoft.com/office/drawing/2014/main" id="{6D427BFA-B6D7-45FA-B0DF-3A4C4CE67E86}"/>
            </a:ext>
          </a:extLst>
        </xdr:cNvPr>
        <xdr:cNvSpPr/>
      </xdr:nvSpPr>
      <xdr:spPr>
        <a:xfrm>
          <a:off x="20383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169164</xdr:rowOff>
    </xdr:from>
    <xdr:to>
      <xdr:col>111</xdr:col>
      <xdr:colOff>177800</xdr:colOff>
      <xdr:row>61</xdr:row>
      <xdr:rowOff>97645</xdr:rowOff>
    </xdr:to>
    <xdr:cxnSp macro="">
      <xdr:nvCxnSpPr>
        <xdr:cNvPr id="610" name="直線コネクタ 609">
          <a:extLst>
            <a:ext uri="{FF2B5EF4-FFF2-40B4-BE49-F238E27FC236}">
              <a16:creationId xmlns:a16="http://schemas.microsoft.com/office/drawing/2014/main" id="{5F87C6F2-1139-420B-BE58-D2837B55FDBE}"/>
            </a:ext>
          </a:extLst>
        </xdr:cNvPr>
        <xdr:cNvCxnSpPr/>
      </xdr:nvCxnSpPr>
      <xdr:spPr>
        <a:xfrm>
          <a:off x="20434300" y="10456164"/>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11" name="楕円 610">
          <a:extLst>
            <a:ext uri="{FF2B5EF4-FFF2-40B4-BE49-F238E27FC236}">
              <a16:creationId xmlns:a16="http://schemas.microsoft.com/office/drawing/2014/main" id="{C02CB95E-1967-4D3E-8704-0669A6821021}"/>
            </a:ext>
          </a:extLst>
        </xdr:cNvPr>
        <xdr:cNvSpPr/>
      </xdr:nvSpPr>
      <xdr:spPr>
        <a:xfrm>
          <a:off x="19494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169164</xdr:rowOff>
    </xdr:from>
    <xdr:to>
      <xdr:col>107</xdr:col>
      <xdr:colOff>50800</xdr:colOff>
      <xdr:row>61</xdr:row>
      <xdr:rowOff>20574</xdr:rowOff>
    </xdr:to>
    <xdr:cxnSp macro="">
      <xdr:nvCxnSpPr>
        <xdr:cNvPr id="612" name="直線コネクタ 611">
          <a:extLst>
            <a:ext uri="{FF2B5EF4-FFF2-40B4-BE49-F238E27FC236}">
              <a16:creationId xmlns:a16="http://schemas.microsoft.com/office/drawing/2014/main" id="{CD76479C-BEC8-4479-8F0F-8271AC822FE9}"/>
            </a:ext>
          </a:extLst>
        </xdr:cNvPr>
        <xdr:cNvCxnSpPr/>
      </xdr:nvCxnSpPr>
      <xdr:spPr>
        <a:xfrm flipV="1">
          <a:off x="19545300" y="10456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13" name="楕円 612">
          <a:extLst>
            <a:ext uri="{FF2B5EF4-FFF2-40B4-BE49-F238E27FC236}">
              <a16:creationId xmlns:a16="http://schemas.microsoft.com/office/drawing/2014/main" id="{8C3ED79C-11C7-434B-868E-AD806A2AA071}"/>
            </a:ext>
          </a:extLst>
        </xdr:cNvPr>
        <xdr:cNvSpPr/>
      </xdr:nvSpPr>
      <xdr:spPr>
        <a:xfrm>
          <a:off x="18605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20574</xdr:rowOff>
    </xdr:from>
    <xdr:to>
      <xdr:col>102</xdr:col>
      <xdr:colOff>114300</xdr:colOff>
      <xdr:row>61</xdr:row>
      <xdr:rowOff>37556</xdr:rowOff>
    </xdr:to>
    <xdr:cxnSp macro="">
      <xdr:nvCxnSpPr>
        <xdr:cNvPr id="614" name="直線コネクタ 613">
          <a:extLst>
            <a:ext uri="{FF2B5EF4-FFF2-40B4-BE49-F238E27FC236}">
              <a16:creationId xmlns:a16="http://schemas.microsoft.com/office/drawing/2014/main" id="{54730A1C-547D-4661-80A7-5F3154259BB9}"/>
            </a:ext>
          </a:extLst>
        </xdr:cNvPr>
        <xdr:cNvCxnSpPr/>
      </xdr:nvCxnSpPr>
      <xdr:spPr>
        <a:xfrm flipV="1">
          <a:off x="18656300" y="1047902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5" name="n_1aveValue【学校施設】&#10;一人当たり面積">
          <a:extLst>
            <a:ext uri="{FF2B5EF4-FFF2-40B4-BE49-F238E27FC236}">
              <a16:creationId xmlns:a16="http://schemas.microsoft.com/office/drawing/2014/main" id="{2D3C08AB-C7E1-4CDF-A667-EEE112447E6B}"/>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6" name="n_2aveValue【学校施設】&#10;一人当たり面積">
          <a:extLst>
            <a:ext uri="{FF2B5EF4-FFF2-40B4-BE49-F238E27FC236}">
              <a16:creationId xmlns:a16="http://schemas.microsoft.com/office/drawing/2014/main" id="{CB86EE55-FC6C-4164-A4E8-B3AE911E39CE}"/>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7" name="n_3aveValue【学校施設】&#10;一人当たり面積">
          <a:extLst>
            <a:ext uri="{FF2B5EF4-FFF2-40B4-BE49-F238E27FC236}">
              <a16:creationId xmlns:a16="http://schemas.microsoft.com/office/drawing/2014/main" id="{F455DF72-C800-4CD1-A263-E493EEB0DF15}"/>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8" name="n_4aveValue【学校施設】&#10;一人当たり面積">
          <a:extLst>
            <a:ext uri="{FF2B5EF4-FFF2-40B4-BE49-F238E27FC236}">
              <a16:creationId xmlns:a16="http://schemas.microsoft.com/office/drawing/2014/main" id="{792BE012-B851-40E0-9193-6508A41DE8E5}"/>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164972</xdr:rowOff>
    </xdr:from>
    <xdr:ext cx="469744" cy="259045"/>
    <xdr:sp macro="" textlink="">
      <xdr:nvSpPr>
        <xdr:cNvPr id="619" name="n_1mainValue【学校施設】&#10;一人当たり面積">
          <a:extLst>
            <a:ext uri="{FF2B5EF4-FFF2-40B4-BE49-F238E27FC236}">
              <a16:creationId xmlns:a16="http://schemas.microsoft.com/office/drawing/2014/main" id="{95A1B8C7-A48C-4B3E-8FED-9DBC67298A0B}"/>
            </a:ext>
          </a:extLst>
        </xdr:cNvPr>
        <xdr:cNvSpPr txBox="1"/>
      </xdr:nvSpPr>
      <xdr:spPr>
        <a:xfrm>
          <a:off x="21075727" y="1028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65041</xdr:rowOff>
    </xdr:from>
    <xdr:ext cx="469744" cy="259045"/>
    <xdr:sp macro="" textlink="">
      <xdr:nvSpPr>
        <xdr:cNvPr id="620" name="n_2mainValue【学校施設】&#10;一人当たり面積">
          <a:extLst>
            <a:ext uri="{FF2B5EF4-FFF2-40B4-BE49-F238E27FC236}">
              <a16:creationId xmlns:a16="http://schemas.microsoft.com/office/drawing/2014/main" id="{6298D1E4-F7B2-4976-B9BB-3B9AAD4B06F1}"/>
            </a:ext>
          </a:extLst>
        </xdr:cNvPr>
        <xdr:cNvSpPr txBox="1"/>
      </xdr:nvSpPr>
      <xdr:spPr>
        <a:xfrm>
          <a:off x="201994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21" name="n_3mainValue【学校施設】&#10;一人当たり面積">
          <a:extLst>
            <a:ext uri="{FF2B5EF4-FFF2-40B4-BE49-F238E27FC236}">
              <a16:creationId xmlns:a16="http://schemas.microsoft.com/office/drawing/2014/main" id="{9F5DADB6-6325-4760-ABEE-E5663126B1C1}"/>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622" name="n_4mainValue【学校施設】&#10;一人当たり面積">
          <a:extLst>
            <a:ext uri="{FF2B5EF4-FFF2-40B4-BE49-F238E27FC236}">
              <a16:creationId xmlns:a16="http://schemas.microsoft.com/office/drawing/2014/main" id="{4731BDA9-A135-4B93-9706-BEBE68D23CF4}"/>
            </a:ext>
          </a:extLst>
        </xdr:cNvPr>
        <xdr:cNvSpPr txBox="1"/>
      </xdr:nvSpPr>
      <xdr:spPr>
        <a:xfrm>
          <a:off x="18421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DBD4597-EA65-4202-A9AD-2927CFD254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917D2B9-7513-4B9D-8908-C347BD15C6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CDE9D73-4A04-4653-AD56-F7841AD93A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E351E25B-39DB-49AB-96B0-932DB5417A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ABF2C8F-66A9-4665-9694-6804F303E9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8CAB55D-33BA-4068-A9A8-87FD143306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34B2A66-3E66-4E27-9FDA-92ADD98C3F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E3AE091-C25E-4AD4-9E65-3780FBBE179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A82FBE2-5FF2-4C74-997A-80FED27FA6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AB4A14AA-72F0-429B-ACA2-A067EF7031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CF380342-8413-48B2-8D0C-4A2D26C142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B16853F5-BB92-4616-A542-6AA6FB68A9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E868DBE0-C5F3-449A-8DEE-8C9090155C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F0E047B4-6219-48BF-883C-F2D7F9C6EB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EC070584-1CF8-4752-AAC3-3B52419481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729E5BE4-2D88-46C4-997E-42FC759EB6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248E3182-2619-49B5-A638-7B2CE6EF5B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E7C803A8-0225-4B58-9588-AC60BC0A23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8EC9A51C-FDF6-4964-B6E4-EEB8612D48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C06D0B04-A23B-4C3B-A597-D04D18EB4F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122FE98-548E-4BE6-A414-D676F5F291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EF6E6D1-33A5-46F3-BE98-2F79C2A99F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AB4FADC-00A5-4002-8064-84F1CC42F0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843FA6B4-99F8-45BB-B204-BA53803101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7F63092-9119-48F8-81D4-40710F5BAE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4A34D4FC-C34C-407C-90DA-903CBB64B2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7BBDF84-3696-42C3-A39E-E8B9DEA4C5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CC7AF504-02B6-41A7-BAD5-0D57A41991F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7B215B30-1A0C-4E04-B0FC-209E25E1A06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403C8CAC-CEE5-484F-8592-DA904C553E6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63077C10-7FC9-4540-B133-1DFAFE820A5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507547BE-860E-4BF6-B0B7-B5E5C96194D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60157426-9236-4DAF-ADEA-46346BADAC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EB80407D-D2C5-47E8-998A-5757D7EEF0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202EF18B-43E9-4D46-A3BA-53D0CEF1376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D8304A53-1746-4864-A9C2-D829E4D67CA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C66C3756-794B-469D-B155-F8BF9517089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3AE7CED-8742-4FB6-B8B3-3A3534AD10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8D8B2199-BB40-4D81-A401-2B8727FB46E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79C5BB9E-C281-4390-8486-FBF76C120E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B2BACBAD-22CB-4D47-9887-565815D56131}"/>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A6E6C8CD-1687-46EF-9012-6052C5977CD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E8C8A93E-F1A5-4105-8641-06926E35307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6" name="【公民館】&#10;有形固定資産減価償却率最大値テキスト">
          <a:extLst>
            <a:ext uri="{FF2B5EF4-FFF2-40B4-BE49-F238E27FC236}">
              <a16:creationId xmlns:a16="http://schemas.microsoft.com/office/drawing/2014/main" id="{3AACF55D-B2F4-41C3-9287-E921FBFA73A8}"/>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7" name="直線コネクタ 666">
          <a:extLst>
            <a:ext uri="{FF2B5EF4-FFF2-40B4-BE49-F238E27FC236}">
              <a16:creationId xmlns:a16="http://schemas.microsoft.com/office/drawing/2014/main" id="{0A6F6634-030A-4480-987B-904DF2F3184D}"/>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68" name="【公民館】&#10;有形固定資産減価償却率平均値テキスト">
          <a:extLst>
            <a:ext uri="{FF2B5EF4-FFF2-40B4-BE49-F238E27FC236}">
              <a16:creationId xmlns:a16="http://schemas.microsoft.com/office/drawing/2014/main" id="{DF42394E-391F-41E0-BF53-6A2B236C90FE}"/>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9" name="フローチャート: 判断 668">
          <a:extLst>
            <a:ext uri="{FF2B5EF4-FFF2-40B4-BE49-F238E27FC236}">
              <a16:creationId xmlns:a16="http://schemas.microsoft.com/office/drawing/2014/main" id="{43F0E141-0397-48FB-B4A3-87744AB05BAF}"/>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70" name="フローチャート: 判断 669">
          <a:extLst>
            <a:ext uri="{FF2B5EF4-FFF2-40B4-BE49-F238E27FC236}">
              <a16:creationId xmlns:a16="http://schemas.microsoft.com/office/drawing/2014/main" id="{D16F73D3-994F-4F22-A657-9888BAB19D81}"/>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1" name="フローチャート: 判断 670">
          <a:extLst>
            <a:ext uri="{FF2B5EF4-FFF2-40B4-BE49-F238E27FC236}">
              <a16:creationId xmlns:a16="http://schemas.microsoft.com/office/drawing/2014/main" id="{4883F6A2-BF91-4ABD-B84F-8391DBA7DCF5}"/>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2" name="フローチャート: 判断 671">
          <a:extLst>
            <a:ext uri="{FF2B5EF4-FFF2-40B4-BE49-F238E27FC236}">
              <a16:creationId xmlns:a16="http://schemas.microsoft.com/office/drawing/2014/main" id="{B18030FC-956C-45FA-BE78-BFF774C022E7}"/>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3" name="フローチャート: 判断 672">
          <a:extLst>
            <a:ext uri="{FF2B5EF4-FFF2-40B4-BE49-F238E27FC236}">
              <a16:creationId xmlns:a16="http://schemas.microsoft.com/office/drawing/2014/main" id="{CF39B48F-B4C5-4D67-8DFF-28C4FF6E06DA}"/>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3C40AAD-6D05-44DB-841A-1D363E3BC1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BFB28BB-98E1-4DAA-AE66-41A0BDE93E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0D9FEB2-7FB9-4DE6-B4DE-92EF410B50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DB93FD3-EC9B-463F-A0ED-1B383EF1FB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3C6C564-1CDC-46F5-AF2A-1126E4FBC3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79" name="楕円 678">
          <a:extLst>
            <a:ext uri="{FF2B5EF4-FFF2-40B4-BE49-F238E27FC236}">
              <a16:creationId xmlns:a16="http://schemas.microsoft.com/office/drawing/2014/main" id="{957D0107-440C-4250-AAF1-A9DB9B3377D5}"/>
            </a:ext>
          </a:extLst>
        </xdr:cNvPr>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680" name="【公民館】&#10;有形固定資産減価償却率該当値テキスト">
          <a:extLst>
            <a:ext uri="{FF2B5EF4-FFF2-40B4-BE49-F238E27FC236}">
              <a16:creationId xmlns:a16="http://schemas.microsoft.com/office/drawing/2014/main" id="{C437CAA5-1874-459C-9136-3F910D4D302B}"/>
            </a:ext>
          </a:extLst>
        </xdr:cNvPr>
        <xdr:cNvSpPr txBox="1"/>
      </xdr:nvSpPr>
      <xdr:spPr>
        <a:xfrm>
          <a:off x="16357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681" name="楕円 680">
          <a:extLst>
            <a:ext uri="{FF2B5EF4-FFF2-40B4-BE49-F238E27FC236}">
              <a16:creationId xmlns:a16="http://schemas.microsoft.com/office/drawing/2014/main" id="{8265EC7B-C827-4AD2-880C-6ABB9BDC0CB7}"/>
            </a:ext>
          </a:extLst>
        </xdr:cNvPr>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28575</xdr:rowOff>
    </xdr:to>
    <xdr:cxnSp macro="">
      <xdr:nvCxnSpPr>
        <xdr:cNvPr id="682" name="直線コネクタ 681">
          <a:extLst>
            <a:ext uri="{FF2B5EF4-FFF2-40B4-BE49-F238E27FC236}">
              <a16:creationId xmlns:a16="http://schemas.microsoft.com/office/drawing/2014/main" id="{CC398809-1A9F-4CA9-95A1-AC68F2AA4E1B}"/>
            </a:ext>
          </a:extLst>
        </xdr:cNvPr>
        <xdr:cNvCxnSpPr/>
      </xdr:nvCxnSpPr>
      <xdr:spPr>
        <a:xfrm>
          <a:off x="15481300" y="178327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83" name="楕円 682">
          <a:extLst>
            <a:ext uri="{FF2B5EF4-FFF2-40B4-BE49-F238E27FC236}">
              <a16:creationId xmlns:a16="http://schemas.microsoft.com/office/drawing/2014/main" id="{ACD1D70B-2CD6-447B-A294-82B88990FC5F}"/>
            </a:ext>
          </a:extLst>
        </xdr:cNvPr>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154305</xdr:rowOff>
    </xdr:from>
    <xdr:to>
      <xdr:col>81</xdr:col>
      <xdr:colOff>50800</xdr:colOff>
      <xdr:row>104</xdr:row>
      <xdr:rowOff>1905</xdr:rowOff>
    </xdr:to>
    <xdr:cxnSp macro="">
      <xdr:nvCxnSpPr>
        <xdr:cNvPr id="684" name="直線コネクタ 683">
          <a:extLst>
            <a:ext uri="{FF2B5EF4-FFF2-40B4-BE49-F238E27FC236}">
              <a16:creationId xmlns:a16="http://schemas.microsoft.com/office/drawing/2014/main" id="{5F4CA4CD-6D76-497B-9F15-13D81C0DD984}"/>
            </a:ext>
          </a:extLst>
        </xdr:cNvPr>
        <xdr:cNvCxnSpPr/>
      </xdr:nvCxnSpPr>
      <xdr:spPr>
        <a:xfrm>
          <a:off x="14592300" y="178136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685" name="楕円 684">
          <a:extLst>
            <a:ext uri="{FF2B5EF4-FFF2-40B4-BE49-F238E27FC236}">
              <a16:creationId xmlns:a16="http://schemas.microsoft.com/office/drawing/2014/main" id="{7727C9DD-8B8B-4724-96CD-0D5BE24D4848}"/>
            </a:ext>
          </a:extLst>
        </xdr:cNvPr>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154305</xdr:rowOff>
    </xdr:to>
    <xdr:cxnSp macro="">
      <xdr:nvCxnSpPr>
        <xdr:cNvPr id="686" name="直線コネクタ 685">
          <a:extLst>
            <a:ext uri="{FF2B5EF4-FFF2-40B4-BE49-F238E27FC236}">
              <a16:creationId xmlns:a16="http://schemas.microsoft.com/office/drawing/2014/main" id="{5BC655CC-DF25-47A4-AACF-E646DF918313}"/>
            </a:ext>
          </a:extLst>
        </xdr:cNvPr>
        <xdr:cNvCxnSpPr/>
      </xdr:nvCxnSpPr>
      <xdr:spPr>
        <a:xfrm>
          <a:off x="13703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87" name="楕円 686">
          <a:extLst>
            <a:ext uri="{FF2B5EF4-FFF2-40B4-BE49-F238E27FC236}">
              <a16:creationId xmlns:a16="http://schemas.microsoft.com/office/drawing/2014/main" id="{DD5316CF-96E6-48A7-827D-FBACC8FEC500}"/>
            </a:ext>
          </a:extLst>
        </xdr:cNvPr>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104</xdr:row>
      <xdr:rowOff>30480</xdr:rowOff>
    </xdr:to>
    <xdr:cxnSp macro="">
      <xdr:nvCxnSpPr>
        <xdr:cNvPr id="688" name="直線コネクタ 687">
          <a:extLst>
            <a:ext uri="{FF2B5EF4-FFF2-40B4-BE49-F238E27FC236}">
              <a16:creationId xmlns:a16="http://schemas.microsoft.com/office/drawing/2014/main" id="{3785100E-AD85-43CA-98E1-20696C5FDC76}"/>
            </a:ext>
          </a:extLst>
        </xdr:cNvPr>
        <xdr:cNvCxnSpPr/>
      </xdr:nvCxnSpPr>
      <xdr:spPr>
        <a:xfrm flipV="1">
          <a:off x="12814300" y="17777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89" name="n_1aveValue【公民館】&#10;有形固定資産減価償却率">
          <a:extLst>
            <a:ext uri="{FF2B5EF4-FFF2-40B4-BE49-F238E27FC236}">
              <a16:creationId xmlns:a16="http://schemas.microsoft.com/office/drawing/2014/main" id="{415D9712-DBA4-4C9C-B7C9-78C85C2ECB0A}"/>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690" name="n_2aveValue【公民館】&#10;有形固定資産減価償却率">
          <a:extLst>
            <a:ext uri="{FF2B5EF4-FFF2-40B4-BE49-F238E27FC236}">
              <a16:creationId xmlns:a16="http://schemas.microsoft.com/office/drawing/2014/main" id="{1BB002BB-959C-40B9-8288-A0D15FA1BEEB}"/>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1" name="n_3aveValue【公民館】&#10;有形固定資産減価償却率">
          <a:extLst>
            <a:ext uri="{FF2B5EF4-FFF2-40B4-BE49-F238E27FC236}">
              <a16:creationId xmlns:a16="http://schemas.microsoft.com/office/drawing/2014/main" id="{D4D5869F-92C6-4B51-87A0-2733A3DDB88F}"/>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2" name="n_4aveValue【公民館】&#10;有形固定資産減価償却率">
          <a:extLst>
            <a:ext uri="{FF2B5EF4-FFF2-40B4-BE49-F238E27FC236}">
              <a16:creationId xmlns:a16="http://schemas.microsoft.com/office/drawing/2014/main" id="{E88738DA-3C40-4D71-9155-3F4250F8487B}"/>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693" name="n_1mainValue【公民館】&#10;有形固定資産減価償却率">
          <a:extLst>
            <a:ext uri="{FF2B5EF4-FFF2-40B4-BE49-F238E27FC236}">
              <a16:creationId xmlns:a16="http://schemas.microsoft.com/office/drawing/2014/main" id="{65891EDE-6EF4-4EDC-A354-FB6F5317DD52}"/>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94" name="n_2mainValue【公民館】&#10;有形固定資産減価償却率">
          <a:extLst>
            <a:ext uri="{FF2B5EF4-FFF2-40B4-BE49-F238E27FC236}">
              <a16:creationId xmlns:a16="http://schemas.microsoft.com/office/drawing/2014/main" id="{1D00B016-32C6-446B-BAEE-907CA653A31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695" name="n_3mainValue【公民館】&#10;有形固定資産減価償却率">
          <a:extLst>
            <a:ext uri="{FF2B5EF4-FFF2-40B4-BE49-F238E27FC236}">
              <a16:creationId xmlns:a16="http://schemas.microsoft.com/office/drawing/2014/main" id="{18306FD2-6E72-4FD8-9523-E40A005CADEF}"/>
            </a:ext>
          </a:extLst>
        </xdr:cNvPr>
        <xdr:cNvSpPr txBox="1"/>
      </xdr:nvSpPr>
      <xdr:spPr>
        <a:xfrm>
          <a:off x="13500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96" name="n_4mainValue【公民館】&#10;有形固定資産減価償却率">
          <a:extLst>
            <a:ext uri="{FF2B5EF4-FFF2-40B4-BE49-F238E27FC236}">
              <a16:creationId xmlns:a16="http://schemas.microsoft.com/office/drawing/2014/main" id="{EC85328A-FE07-4CA1-B9DF-115F5E475908}"/>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DCE4594E-47DE-4A1E-BE4D-380BD01CFA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D46BB4F0-BA2B-4358-A237-C9472875C4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51B82588-E5DD-4598-A028-AFA64BC723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6414C41A-7146-4A24-AB48-9894BD5A39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7FC780B5-9270-4466-AF52-8FACB98E93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C4BF3F26-73D9-4200-82B1-249209CE28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8B8A5026-A311-4A1B-9203-3FD12A928B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718A4290-A259-426B-9559-948FBFC623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C28E5A23-95D4-4ACA-A227-F3F2D2F61D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B04EAEBF-44F1-4788-A8E2-F10F90E6C0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3DDF6E29-9E44-4219-A59B-81F3FE81677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6DE6C552-E5F6-4F24-A777-F5BB20C83A0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AD01C0C9-F6B7-4619-8127-A5F217B0301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2DD6AB1-2C2F-47DC-8951-19EB0307125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2A5EF298-4947-4D3C-B5BC-04FFE8AE743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CB9F19E-A836-4FED-9061-58A4399EA29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8C110BE3-A7DE-4A0A-BF8F-F40F131C09F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E34A6BEA-5641-4D69-B1C1-D10001FECA8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2AC2270B-D61F-485B-9801-9296D42A6E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1F48D57C-C8B1-47C6-A395-30F39AB2A4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F7B06AA-9E29-42B0-B2AB-F0E1F9CC23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8" name="直線コネクタ 717">
          <a:extLst>
            <a:ext uri="{FF2B5EF4-FFF2-40B4-BE49-F238E27FC236}">
              <a16:creationId xmlns:a16="http://schemas.microsoft.com/office/drawing/2014/main" id="{6D646960-CF21-4F54-8942-A1B2E834288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a:extLst>
            <a:ext uri="{FF2B5EF4-FFF2-40B4-BE49-F238E27FC236}">
              <a16:creationId xmlns:a16="http://schemas.microsoft.com/office/drawing/2014/main" id="{52E63A4D-B8D2-4110-ACEC-C7038CE63E7F}"/>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a:extLst>
            <a:ext uri="{FF2B5EF4-FFF2-40B4-BE49-F238E27FC236}">
              <a16:creationId xmlns:a16="http://schemas.microsoft.com/office/drawing/2014/main" id="{F9BE7DD6-018B-4F32-941A-2BE5B14E4EA5}"/>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21" name="【公民館】&#10;一人当たり面積最大値テキスト">
          <a:extLst>
            <a:ext uri="{FF2B5EF4-FFF2-40B4-BE49-F238E27FC236}">
              <a16:creationId xmlns:a16="http://schemas.microsoft.com/office/drawing/2014/main" id="{7FA1D313-F792-41FB-AA66-9DA6191097A5}"/>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2" name="直線コネクタ 721">
          <a:extLst>
            <a:ext uri="{FF2B5EF4-FFF2-40B4-BE49-F238E27FC236}">
              <a16:creationId xmlns:a16="http://schemas.microsoft.com/office/drawing/2014/main" id="{2BB77512-6D9B-48FA-A874-6162A5607CA5}"/>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23" name="【公民館】&#10;一人当たり面積平均値テキスト">
          <a:extLst>
            <a:ext uri="{FF2B5EF4-FFF2-40B4-BE49-F238E27FC236}">
              <a16:creationId xmlns:a16="http://schemas.microsoft.com/office/drawing/2014/main" id="{69146759-B9F6-4E1F-92CB-B507D32C8A16}"/>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4" name="フローチャート: 判断 723">
          <a:extLst>
            <a:ext uri="{FF2B5EF4-FFF2-40B4-BE49-F238E27FC236}">
              <a16:creationId xmlns:a16="http://schemas.microsoft.com/office/drawing/2014/main" id="{B5CB2B73-13CF-41D0-BC98-DEF51181C376}"/>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5" name="フローチャート: 判断 724">
          <a:extLst>
            <a:ext uri="{FF2B5EF4-FFF2-40B4-BE49-F238E27FC236}">
              <a16:creationId xmlns:a16="http://schemas.microsoft.com/office/drawing/2014/main" id="{30D29F62-55B0-41AC-A32F-9FABEC21E1EA}"/>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6" name="フローチャート: 判断 725">
          <a:extLst>
            <a:ext uri="{FF2B5EF4-FFF2-40B4-BE49-F238E27FC236}">
              <a16:creationId xmlns:a16="http://schemas.microsoft.com/office/drawing/2014/main" id="{A34C473B-EFE8-4D6E-994E-9768147A88FB}"/>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7" name="フローチャート: 判断 726">
          <a:extLst>
            <a:ext uri="{FF2B5EF4-FFF2-40B4-BE49-F238E27FC236}">
              <a16:creationId xmlns:a16="http://schemas.microsoft.com/office/drawing/2014/main" id="{5A9AED42-2DF9-4DEE-9C1F-3A90D0528757}"/>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8" name="フローチャート: 判断 727">
          <a:extLst>
            <a:ext uri="{FF2B5EF4-FFF2-40B4-BE49-F238E27FC236}">
              <a16:creationId xmlns:a16="http://schemas.microsoft.com/office/drawing/2014/main" id="{78222A23-5686-487B-8359-40A1821BC959}"/>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8762705-5275-4544-A5DB-0D14B326AF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A4A4F8F-E042-4D84-AA12-E43746F6E35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5468C3C-8EBC-48A3-815B-DB70085906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58FA6E-01CB-40F6-A025-133E1A6B65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42E0B8B-5D94-442F-AC2E-DD99DB08FB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734" name="楕円 733">
          <a:extLst>
            <a:ext uri="{FF2B5EF4-FFF2-40B4-BE49-F238E27FC236}">
              <a16:creationId xmlns:a16="http://schemas.microsoft.com/office/drawing/2014/main" id="{061DA441-D3FD-4F43-81EE-47A1E923D0C9}"/>
            </a:ext>
          </a:extLst>
        </xdr:cNvPr>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735" name="【公民館】&#10;一人当たり面積該当値テキスト">
          <a:extLst>
            <a:ext uri="{FF2B5EF4-FFF2-40B4-BE49-F238E27FC236}">
              <a16:creationId xmlns:a16="http://schemas.microsoft.com/office/drawing/2014/main" id="{29CFB061-3696-48A7-8402-8112B1CAA674}"/>
            </a:ext>
          </a:extLst>
        </xdr:cNvPr>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736" name="楕円 735">
          <a:extLst>
            <a:ext uri="{FF2B5EF4-FFF2-40B4-BE49-F238E27FC236}">
              <a16:creationId xmlns:a16="http://schemas.microsoft.com/office/drawing/2014/main" id="{9094A76B-9579-4C88-9F22-AC26D6F2456C}"/>
            </a:ext>
          </a:extLst>
        </xdr:cNvPr>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41911</xdr:rowOff>
    </xdr:to>
    <xdr:cxnSp macro="">
      <xdr:nvCxnSpPr>
        <xdr:cNvPr id="737" name="直線コネクタ 736">
          <a:extLst>
            <a:ext uri="{FF2B5EF4-FFF2-40B4-BE49-F238E27FC236}">
              <a16:creationId xmlns:a16="http://schemas.microsoft.com/office/drawing/2014/main" id="{BDC79770-461E-473E-A664-1822ED3FE059}"/>
            </a:ext>
          </a:extLst>
        </xdr:cNvPr>
        <xdr:cNvCxnSpPr/>
      </xdr:nvCxnSpPr>
      <xdr:spPr>
        <a:xfrm flipV="1">
          <a:off x="21323300" y="17678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7113</xdr:rowOff>
    </xdr:from>
    <xdr:to>
      <xdr:col>107</xdr:col>
      <xdr:colOff>101600</xdr:colOff>
      <xdr:row>103</xdr:row>
      <xdr:rowOff>108713</xdr:rowOff>
    </xdr:to>
    <xdr:sp macro="" textlink="">
      <xdr:nvSpPr>
        <xdr:cNvPr id="738" name="楕円 737">
          <a:extLst>
            <a:ext uri="{FF2B5EF4-FFF2-40B4-BE49-F238E27FC236}">
              <a16:creationId xmlns:a16="http://schemas.microsoft.com/office/drawing/2014/main" id="{B79D59F6-B615-41B6-BF7E-26A412CB77F5}"/>
            </a:ext>
          </a:extLst>
        </xdr:cNvPr>
        <xdr:cNvSpPr/>
      </xdr:nvSpPr>
      <xdr:spPr>
        <a:xfrm>
          <a:off x="20383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57913</xdr:rowOff>
    </xdr:to>
    <xdr:cxnSp macro="">
      <xdr:nvCxnSpPr>
        <xdr:cNvPr id="739" name="直線コネクタ 738">
          <a:extLst>
            <a:ext uri="{FF2B5EF4-FFF2-40B4-BE49-F238E27FC236}">
              <a16:creationId xmlns:a16="http://schemas.microsoft.com/office/drawing/2014/main" id="{9FC26CA9-1481-4452-9992-1278FD99FD27}"/>
            </a:ext>
          </a:extLst>
        </xdr:cNvPr>
        <xdr:cNvCxnSpPr/>
      </xdr:nvCxnSpPr>
      <xdr:spPr>
        <a:xfrm flipV="1">
          <a:off x="20434300" y="1770126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23113</xdr:rowOff>
    </xdr:from>
    <xdr:to>
      <xdr:col>102</xdr:col>
      <xdr:colOff>165100</xdr:colOff>
      <xdr:row>103</xdr:row>
      <xdr:rowOff>124713</xdr:rowOff>
    </xdr:to>
    <xdr:sp macro="" textlink="">
      <xdr:nvSpPr>
        <xdr:cNvPr id="740" name="楕円 739">
          <a:extLst>
            <a:ext uri="{FF2B5EF4-FFF2-40B4-BE49-F238E27FC236}">
              <a16:creationId xmlns:a16="http://schemas.microsoft.com/office/drawing/2014/main" id="{9B7B1C76-EBEA-4EF1-8C23-2CE94E72910C}"/>
            </a:ext>
          </a:extLst>
        </xdr:cNvPr>
        <xdr:cNvSpPr/>
      </xdr:nvSpPr>
      <xdr:spPr>
        <a:xfrm>
          <a:off x="19494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103</xdr:row>
      <xdr:rowOff>73913</xdr:rowOff>
    </xdr:to>
    <xdr:cxnSp macro="">
      <xdr:nvCxnSpPr>
        <xdr:cNvPr id="741" name="直線コネクタ 740">
          <a:extLst>
            <a:ext uri="{FF2B5EF4-FFF2-40B4-BE49-F238E27FC236}">
              <a16:creationId xmlns:a16="http://schemas.microsoft.com/office/drawing/2014/main" id="{2CD6938E-0A67-4D1E-B4BF-F7FF9E155C83}"/>
            </a:ext>
          </a:extLst>
        </xdr:cNvPr>
        <xdr:cNvCxnSpPr/>
      </xdr:nvCxnSpPr>
      <xdr:spPr>
        <a:xfrm flipV="1">
          <a:off x="19545300" y="1771726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34544</xdr:rowOff>
    </xdr:from>
    <xdr:to>
      <xdr:col>98</xdr:col>
      <xdr:colOff>38100</xdr:colOff>
      <xdr:row>103</xdr:row>
      <xdr:rowOff>136144</xdr:rowOff>
    </xdr:to>
    <xdr:sp macro="" textlink="">
      <xdr:nvSpPr>
        <xdr:cNvPr id="742" name="楕円 741">
          <a:extLst>
            <a:ext uri="{FF2B5EF4-FFF2-40B4-BE49-F238E27FC236}">
              <a16:creationId xmlns:a16="http://schemas.microsoft.com/office/drawing/2014/main" id="{15451DB4-A172-4872-BFAD-F55BC9FAC339}"/>
            </a:ext>
          </a:extLst>
        </xdr:cNvPr>
        <xdr:cNvSpPr/>
      </xdr:nvSpPr>
      <xdr:spPr>
        <a:xfrm>
          <a:off x="18605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73913</xdr:rowOff>
    </xdr:from>
    <xdr:to>
      <xdr:col>102</xdr:col>
      <xdr:colOff>114300</xdr:colOff>
      <xdr:row>103</xdr:row>
      <xdr:rowOff>85344</xdr:rowOff>
    </xdr:to>
    <xdr:cxnSp macro="">
      <xdr:nvCxnSpPr>
        <xdr:cNvPr id="743" name="直線コネクタ 742">
          <a:extLst>
            <a:ext uri="{FF2B5EF4-FFF2-40B4-BE49-F238E27FC236}">
              <a16:creationId xmlns:a16="http://schemas.microsoft.com/office/drawing/2014/main" id="{55771761-1956-4BC1-91ED-EEDADB2953E8}"/>
            </a:ext>
          </a:extLst>
        </xdr:cNvPr>
        <xdr:cNvCxnSpPr/>
      </xdr:nvCxnSpPr>
      <xdr:spPr>
        <a:xfrm flipV="1">
          <a:off x="18656300" y="177332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744" name="n_1aveValue【公民館】&#10;一人当たり面積">
          <a:extLst>
            <a:ext uri="{FF2B5EF4-FFF2-40B4-BE49-F238E27FC236}">
              <a16:creationId xmlns:a16="http://schemas.microsoft.com/office/drawing/2014/main" id="{E3F3B490-BC89-4444-B468-76D7D7D72A2D}"/>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5" name="n_2aveValue【公民館】&#10;一人当たり面積">
          <a:extLst>
            <a:ext uri="{FF2B5EF4-FFF2-40B4-BE49-F238E27FC236}">
              <a16:creationId xmlns:a16="http://schemas.microsoft.com/office/drawing/2014/main" id="{4160B869-0FC7-4366-8726-E2A318D71585}"/>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746" name="n_3aveValue【公民館】&#10;一人当たり面積">
          <a:extLst>
            <a:ext uri="{FF2B5EF4-FFF2-40B4-BE49-F238E27FC236}">
              <a16:creationId xmlns:a16="http://schemas.microsoft.com/office/drawing/2014/main" id="{97A2151E-130D-46F2-B08C-4E19753BF44A}"/>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136414</xdr:rowOff>
    </xdr:from>
    <xdr:ext cx="469744" cy="259045"/>
    <xdr:sp macro="" textlink="">
      <xdr:nvSpPr>
        <xdr:cNvPr id="747" name="n_4aveValue【公民館】&#10;一人当たり面積">
          <a:extLst>
            <a:ext uri="{FF2B5EF4-FFF2-40B4-BE49-F238E27FC236}">
              <a16:creationId xmlns:a16="http://schemas.microsoft.com/office/drawing/2014/main" id="{20A1EFC0-E711-49C1-9EC7-D5314C079934}"/>
            </a:ext>
          </a:extLst>
        </xdr:cNvPr>
        <xdr:cNvSpPr txBox="1"/>
      </xdr:nvSpPr>
      <xdr:spPr>
        <a:xfrm>
          <a:off x="18421427" y="177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748" name="n_1mainValue【公民館】&#10;一人当たり面積">
          <a:extLst>
            <a:ext uri="{FF2B5EF4-FFF2-40B4-BE49-F238E27FC236}">
              <a16:creationId xmlns:a16="http://schemas.microsoft.com/office/drawing/2014/main" id="{7C30B7B3-FB94-4376-A66B-AE9B19637418}"/>
            </a:ext>
          </a:extLst>
        </xdr:cNvPr>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125240</xdr:rowOff>
    </xdr:from>
    <xdr:ext cx="469744" cy="259045"/>
    <xdr:sp macro="" textlink="">
      <xdr:nvSpPr>
        <xdr:cNvPr id="749" name="n_2mainValue【公民館】&#10;一人当たり面積">
          <a:extLst>
            <a:ext uri="{FF2B5EF4-FFF2-40B4-BE49-F238E27FC236}">
              <a16:creationId xmlns:a16="http://schemas.microsoft.com/office/drawing/2014/main" id="{390C7685-DBB1-43BC-B6A0-90E5E9EB1F4A}"/>
            </a:ext>
          </a:extLst>
        </xdr:cNvPr>
        <xdr:cNvSpPr txBox="1"/>
      </xdr:nvSpPr>
      <xdr:spPr>
        <a:xfrm>
          <a:off x="20199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141240</xdr:rowOff>
    </xdr:from>
    <xdr:ext cx="469744" cy="259045"/>
    <xdr:sp macro="" textlink="">
      <xdr:nvSpPr>
        <xdr:cNvPr id="750" name="n_3mainValue【公民館】&#10;一人当たり面積">
          <a:extLst>
            <a:ext uri="{FF2B5EF4-FFF2-40B4-BE49-F238E27FC236}">
              <a16:creationId xmlns:a16="http://schemas.microsoft.com/office/drawing/2014/main" id="{9B7DB958-0329-49FC-A8EF-77EC2F617F49}"/>
            </a:ext>
          </a:extLst>
        </xdr:cNvPr>
        <xdr:cNvSpPr txBox="1"/>
      </xdr:nvSpPr>
      <xdr:spPr>
        <a:xfrm>
          <a:off x="19310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152671</xdr:rowOff>
    </xdr:from>
    <xdr:ext cx="469744" cy="259045"/>
    <xdr:sp macro="" textlink="">
      <xdr:nvSpPr>
        <xdr:cNvPr id="751" name="n_4mainValue【公民館】&#10;一人当たり面積">
          <a:extLst>
            <a:ext uri="{FF2B5EF4-FFF2-40B4-BE49-F238E27FC236}">
              <a16:creationId xmlns:a16="http://schemas.microsoft.com/office/drawing/2014/main" id="{55DB9D1C-ADF6-4226-85B8-EF78EC4FD6EA}"/>
            </a:ext>
          </a:extLst>
        </xdr:cNvPr>
        <xdr:cNvSpPr txBox="1"/>
      </xdr:nvSpPr>
      <xdr:spPr>
        <a:xfrm>
          <a:off x="18421427" y="1746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EF3002EF-A9D1-4834-A0F8-5D40DEAD84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30C0BDB6-3375-4D50-B115-C3D01FC553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84DF49D8-90B3-4264-B7C2-060B7DF14E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きく下回っている施設は、「道路」「橋りょう・トンネル」であり、やや下回っているのが「学校施設」「公民館」である。類似団体と比較してやや高くなっている施設は、「公営住宅」「認定こども園・幼稚園・保育所」である。公営住宅については、施設の長寿命化を図るため予防保全型の維持管理を行い、全体の保全費用の縮減に努めていく。また、改良住宅は「養老町改良住宅譲渡基本方針」に基づき、譲渡による保有数の削減を進め、公営住宅全体の適正数の検討を行う。「認定こども園・幼稚園・保育所」は、施設の長寿命化を図るため、予防保全型の維持管理を行い全体の保全費用の縮減 に努める。施設の統合・運用については、「子ども子育て支援計画」に基づき行うものとする。令和４年度は、給食施設の拠点校方式の導入により、養老小学校（拠点校）で調理した給食を広幡小学校及び上多度小学校に配送するための養老小学校厨房機器設置工事等を実施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4AFD79-62F6-44F8-B3B1-4FF4C01D39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82297D-98EF-440B-BA2C-590F65411E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B520B0-84BB-4983-AE9F-8C6A661278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7F302A-49DA-44D9-957B-D79CE63958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A55EF0-7DD4-40CA-B610-5491AD17D9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1ADE11-74C8-45AC-A9B1-A0C5421747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3C94CF-2A80-4D4F-AB4A-28924CDBD9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4CC60-3C28-4C59-B66E-441E38B240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7A3A56-C872-4536-A44B-C099FA7474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2EF110-B73D-4DC4-B0C6-0E7B85CA6E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C72864-5726-4EFD-9BD8-F59688CA73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B8E93B-0D67-4F76-9ACC-F8AD8EB10F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82D6A1-471C-4B81-BE3C-A83D7E6862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7E72D0-634B-4C6F-AB60-6CADB6B9F53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0E278B-CB8E-4010-BD70-1F28B6D60A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139313-BAB7-4D30-B481-40B79A7342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EC9B68-74BF-489B-A501-B4C42FF6F8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80DE86-ADEA-40E1-9C07-0619922E60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6B7AEF-02AB-40A2-BD09-24B7FD7F88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65EC49-C6DE-4E2F-92D9-272DBB5988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3A0059-8246-4C1B-ACBF-7B70F39010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C9D5B3-B787-4A00-AA9E-3C78492805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1CA2D8-02A9-43CB-B72E-6D78A858DE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F68E10-0710-4A76-9982-64A9B7191A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4BAAD7-B17C-4C65-B975-DC20E74A52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BE05AD-BD09-43D9-AA25-32E2168581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270CAD-7224-4034-A89B-44EB3D18E5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515FAA-FFAB-4485-ACB3-B84AE67219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C245A6-CE8C-42B0-B666-68CD9BFD23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1102CF-A3D8-4F35-825D-EE89201BA2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887622-8911-418E-87DC-FB52865F52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DCB5AA-6074-4FC1-9E32-7EC30892D3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08A3F8-8799-4D7C-B5A1-CB16DCF218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B95C59-2145-420A-8847-0D63823D18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58FF86-F430-4F46-A820-9D08124755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B98B1A-0E7F-4AF5-A052-28F2D30F25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6F5A97-479F-45AE-827C-909A34ACD5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645994-449C-4834-ABC5-24216F5520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60FC5D-421B-4F80-9316-8493B6F1C11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960776D-E18A-4BD2-BEBE-A158A9C5DD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74404D7-D941-4119-9DA0-9A7281DEA3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F733B7F-63DD-461E-91B4-13DB90ADC8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FCED340-280C-4753-834B-D0DB17F844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42579F2-9233-481B-A42B-EE654D2E1B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415A4B5-75CC-40BF-AD49-200F492067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CBCBB1F-E4A1-4536-A0D6-19185312DE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D7B0797-36BD-4499-A2D0-5B23245DBFA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FEDC696-A32D-4BEB-9FCD-9E6D48D00A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DD819D9-8F24-4A5A-82A8-56D913B303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E89BD74-AE71-42DA-9BCE-AA1360A66D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B3CADDD-3AFE-4309-B2B9-BB2283EB57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360EC94-C3B3-4F5B-9A68-7D5954E8DD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0EA3D38-6F14-41C1-82EE-174FED2DC8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46AB6C5-6F33-4E4A-83D3-3A2908EA73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7CD6530-7F2B-473F-A03E-0636158AFB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4FA8190-2D60-49DF-846A-EA188D559F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A86AAE8-BDD1-4AB7-9EAC-E361AC63CA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270830C-CFEF-4512-8094-CD44D47D9E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CBFC03EC-B2E8-470E-8B92-0834A909420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13226BE7-84CE-4C57-9D0C-39A6C0A15251}"/>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37301A2F-AC03-4597-8439-1CF44E230FD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71F9171B-E9A6-4CE1-A02E-F0ED3035D44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E8819E86-D297-4802-A32B-1DD3BFE5E96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6C02DC57-2EF2-4F79-B20B-B4C1403E79D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D5EB1167-0702-4CCE-A2B0-7E3F4F41904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6570C6E2-C3BD-4725-83EA-D447D1590AD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3C204ADA-ED35-4CF8-9200-7272F93FFA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72803190-048B-4F0A-BF55-A73B12F8ED3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B03CFF1B-B7B9-4608-8AB8-2B5F233322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a:extLst>
            <a:ext uri="{FF2B5EF4-FFF2-40B4-BE49-F238E27FC236}">
              <a16:creationId xmlns:a16="http://schemas.microsoft.com/office/drawing/2014/main" id="{0191A15A-1A2D-4EA9-8F01-92658C260176}"/>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6EA9F5EF-EBCC-4BDE-9AAC-6899A519D72C}"/>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a:extLst>
            <a:ext uri="{FF2B5EF4-FFF2-40B4-BE49-F238E27FC236}">
              <a16:creationId xmlns:a16="http://schemas.microsoft.com/office/drawing/2014/main" id="{58DBA081-6BD7-4AB8-B4D9-C23FD4FFB63C}"/>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44BCA212-3511-4909-9405-8BF24E8003F3}"/>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a:extLst>
            <a:ext uri="{FF2B5EF4-FFF2-40B4-BE49-F238E27FC236}">
              <a16:creationId xmlns:a16="http://schemas.microsoft.com/office/drawing/2014/main" id="{EAF280EB-FC4D-4D6A-9167-0969222618FF}"/>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15C7BE07-405B-45E0-A9E2-5DFE8ECF6982}"/>
            </a:ext>
          </a:extLst>
        </xdr:cNvPr>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a:extLst>
            <a:ext uri="{FF2B5EF4-FFF2-40B4-BE49-F238E27FC236}">
              <a16:creationId xmlns:a16="http://schemas.microsoft.com/office/drawing/2014/main" id="{0B7DFE71-AA15-4B69-98C1-2580AD351DC2}"/>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B7A465D5-85BC-4832-9F9F-1CF824966667}"/>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a:extLst>
            <a:ext uri="{FF2B5EF4-FFF2-40B4-BE49-F238E27FC236}">
              <a16:creationId xmlns:a16="http://schemas.microsoft.com/office/drawing/2014/main" id="{B60D2516-AD86-47DA-8F73-A245CE2EAA5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a:extLst>
            <a:ext uri="{FF2B5EF4-FFF2-40B4-BE49-F238E27FC236}">
              <a16:creationId xmlns:a16="http://schemas.microsoft.com/office/drawing/2014/main" id="{F629F24F-9D11-44FC-BA0A-17B0BC106089}"/>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a:extLst>
            <a:ext uri="{FF2B5EF4-FFF2-40B4-BE49-F238E27FC236}">
              <a16:creationId xmlns:a16="http://schemas.microsoft.com/office/drawing/2014/main" id="{AE25957D-6D06-4B34-8EE7-15EEF771F0BA}"/>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99A93367-68E9-4677-B006-2D90BB21F7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1BD47B97-2420-43C3-BC9D-1EBEE9C279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672CD97-4AF5-488A-B12C-9B28EC65AA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67C9A0-4EC5-4379-A76A-469F30E29C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EF27AA5-C3D5-4570-860D-2F612383AD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87" name="楕円 86">
          <a:extLst>
            <a:ext uri="{FF2B5EF4-FFF2-40B4-BE49-F238E27FC236}">
              <a16:creationId xmlns:a16="http://schemas.microsoft.com/office/drawing/2014/main" id="{DE2F8035-46BD-4993-A90E-C0D7E759D32F}"/>
            </a:ext>
          </a:extLst>
        </xdr:cNvPr>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74947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5EAEB8A5-BB38-4C0A-B2BC-D2517D5CBD0C}"/>
            </a:ext>
          </a:extLst>
        </xdr:cNvPr>
        <xdr:cNvSpPr txBox="1"/>
      </xdr:nvSpPr>
      <xdr:spPr>
        <a:xfrm>
          <a:off x="467360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38354</xdr:rowOff>
    </xdr:from>
    <xdr:to>
      <xdr:col>20</xdr:col>
      <xdr:colOff>38100</xdr:colOff>
      <xdr:row>56</xdr:row>
      <xdr:rowOff>139954</xdr:rowOff>
    </xdr:to>
    <xdr:sp macro="" textlink="">
      <xdr:nvSpPr>
        <xdr:cNvPr id="89" name="楕円 88">
          <a:extLst>
            <a:ext uri="{FF2B5EF4-FFF2-40B4-BE49-F238E27FC236}">
              <a16:creationId xmlns:a16="http://schemas.microsoft.com/office/drawing/2014/main" id="{F2A2211A-B12D-4D63-A146-BFCEC82DB3F9}"/>
            </a:ext>
          </a:extLst>
        </xdr:cNvPr>
        <xdr:cNvSpPr/>
      </xdr:nvSpPr>
      <xdr:spPr>
        <a:xfrm>
          <a:off x="3746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89154</xdr:rowOff>
    </xdr:from>
    <xdr:to>
      <xdr:col>24</xdr:col>
      <xdr:colOff>63500</xdr:colOff>
      <xdr:row>56</xdr:row>
      <xdr:rowOff>102870</xdr:rowOff>
    </xdr:to>
    <xdr:cxnSp macro="">
      <xdr:nvCxnSpPr>
        <xdr:cNvPr id="90" name="直線コネクタ 89">
          <a:extLst>
            <a:ext uri="{FF2B5EF4-FFF2-40B4-BE49-F238E27FC236}">
              <a16:creationId xmlns:a16="http://schemas.microsoft.com/office/drawing/2014/main" id="{90AC9333-27D2-4D2F-817E-F62F4CBDA813}"/>
            </a:ext>
          </a:extLst>
        </xdr:cNvPr>
        <xdr:cNvCxnSpPr/>
      </xdr:nvCxnSpPr>
      <xdr:spPr>
        <a:xfrm>
          <a:off x="3797300" y="96903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157226</xdr:rowOff>
    </xdr:from>
    <xdr:to>
      <xdr:col>15</xdr:col>
      <xdr:colOff>101600</xdr:colOff>
      <xdr:row>56</xdr:row>
      <xdr:rowOff>87376</xdr:rowOff>
    </xdr:to>
    <xdr:sp macro="" textlink="">
      <xdr:nvSpPr>
        <xdr:cNvPr id="91" name="楕円 90">
          <a:extLst>
            <a:ext uri="{FF2B5EF4-FFF2-40B4-BE49-F238E27FC236}">
              <a16:creationId xmlns:a16="http://schemas.microsoft.com/office/drawing/2014/main" id="{9C1F2AAB-45A6-4D22-A879-BE479438EF63}"/>
            </a:ext>
          </a:extLst>
        </xdr:cNvPr>
        <xdr:cNvSpPr/>
      </xdr:nvSpPr>
      <xdr:spPr>
        <a:xfrm>
          <a:off x="2857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36576</xdr:rowOff>
    </xdr:from>
    <xdr:to>
      <xdr:col>19</xdr:col>
      <xdr:colOff>177800</xdr:colOff>
      <xdr:row>56</xdr:row>
      <xdr:rowOff>89154</xdr:rowOff>
    </xdr:to>
    <xdr:cxnSp macro="">
      <xdr:nvCxnSpPr>
        <xdr:cNvPr id="92" name="直線コネクタ 91">
          <a:extLst>
            <a:ext uri="{FF2B5EF4-FFF2-40B4-BE49-F238E27FC236}">
              <a16:creationId xmlns:a16="http://schemas.microsoft.com/office/drawing/2014/main" id="{BF76FE6E-4355-4C1F-8A92-CE120E808B4D}"/>
            </a:ext>
          </a:extLst>
        </xdr:cNvPr>
        <xdr:cNvCxnSpPr/>
      </xdr:nvCxnSpPr>
      <xdr:spPr>
        <a:xfrm>
          <a:off x="2908300" y="96377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102362</xdr:rowOff>
    </xdr:from>
    <xdr:to>
      <xdr:col>10</xdr:col>
      <xdr:colOff>165100</xdr:colOff>
      <xdr:row>56</xdr:row>
      <xdr:rowOff>32512</xdr:rowOff>
    </xdr:to>
    <xdr:sp macro="" textlink="">
      <xdr:nvSpPr>
        <xdr:cNvPr id="93" name="楕円 92">
          <a:extLst>
            <a:ext uri="{FF2B5EF4-FFF2-40B4-BE49-F238E27FC236}">
              <a16:creationId xmlns:a16="http://schemas.microsoft.com/office/drawing/2014/main" id="{AF45279C-DCED-4BD1-AECD-FC619F4CFD40}"/>
            </a:ext>
          </a:extLst>
        </xdr:cNvPr>
        <xdr:cNvSpPr/>
      </xdr:nvSpPr>
      <xdr:spPr>
        <a:xfrm>
          <a:off x="1968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153162</xdr:rowOff>
    </xdr:from>
    <xdr:to>
      <xdr:col>15</xdr:col>
      <xdr:colOff>50800</xdr:colOff>
      <xdr:row>56</xdr:row>
      <xdr:rowOff>36576</xdr:rowOff>
    </xdr:to>
    <xdr:cxnSp macro="">
      <xdr:nvCxnSpPr>
        <xdr:cNvPr id="94" name="直線コネクタ 93">
          <a:extLst>
            <a:ext uri="{FF2B5EF4-FFF2-40B4-BE49-F238E27FC236}">
              <a16:creationId xmlns:a16="http://schemas.microsoft.com/office/drawing/2014/main" id="{878E0845-D736-4A4B-9D21-57D923334E2B}"/>
            </a:ext>
          </a:extLst>
        </xdr:cNvPr>
        <xdr:cNvCxnSpPr/>
      </xdr:nvCxnSpPr>
      <xdr:spPr>
        <a:xfrm>
          <a:off x="2019300" y="9582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45212</xdr:rowOff>
    </xdr:from>
    <xdr:to>
      <xdr:col>6</xdr:col>
      <xdr:colOff>38100</xdr:colOff>
      <xdr:row>55</xdr:row>
      <xdr:rowOff>146812</xdr:rowOff>
    </xdr:to>
    <xdr:sp macro="" textlink="">
      <xdr:nvSpPr>
        <xdr:cNvPr id="95" name="楕円 94">
          <a:extLst>
            <a:ext uri="{FF2B5EF4-FFF2-40B4-BE49-F238E27FC236}">
              <a16:creationId xmlns:a16="http://schemas.microsoft.com/office/drawing/2014/main" id="{60CCFE4C-B1E8-48C4-899A-ADF9CD9A0FFD}"/>
            </a:ext>
          </a:extLst>
        </xdr:cNvPr>
        <xdr:cNvSpPr/>
      </xdr:nvSpPr>
      <xdr:spPr>
        <a:xfrm>
          <a:off x="1079500" y="94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96012</xdr:rowOff>
    </xdr:from>
    <xdr:to>
      <xdr:col>10</xdr:col>
      <xdr:colOff>114300</xdr:colOff>
      <xdr:row>55</xdr:row>
      <xdr:rowOff>153162</xdr:rowOff>
    </xdr:to>
    <xdr:cxnSp macro="">
      <xdr:nvCxnSpPr>
        <xdr:cNvPr id="96" name="直線コネクタ 95">
          <a:extLst>
            <a:ext uri="{FF2B5EF4-FFF2-40B4-BE49-F238E27FC236}">
              <a16:creationId xmlns:a16="http://schemas.microsoft.com/office/drawing/2014/main" id="{CFE32884-5CAE-4FC5-8316-CE3360C2A061}"/>
            </a:ext>
          </a:extLst>
        </xdr:cNvPr>
        <xdr:cNvCxnSpPr/>
      </xdr:nvCxnSpPr>
      <xdr:spPr>
        <a:xfrm>
          <a:off x="1130300" y="95257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97" name="n_1aveValue【体育館・プール】&#10;有形固定資産減価償却率">
          <a:extLst>
            <a:ext uri="{FF2B5EF4-FFF2-40B4-BE49-F238E27FC236}">
              <a16:creationId xmlns:a16="http://schemas.microsoft.com/office/drawing/2014/main" id="{F0120FD1-9BA6-4852-97E7-0E45A0E9945E}"/>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98" name="n_2aveValue【体育館・プール】&#10;有形固定資産減価償却率">
          <a:extLst>
            <a:ext uri="{FF2B5EF4-FFF2-40B4-BE49-F238E27FC236}">
              <a16:creationId xmlns:a16="http://schemas.microsoft.com/office/drawing/2014/main" id="{84B1F80D-37C8-42F8-912A-5B47DB62D340}"/>
            </a:ext>
          </a:extLst>
        </xdr:cNvPr>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99" name="n_3aveValue【体育館・プール】&#10;有形固定資産減価償却率">
          <a:extLst>
            <a:ext uri="{FF2B5EF4-FFF2-40B4-BE49-F238E27FC236}">
              <a16:creationId xmlns:a16="http://schemas.microsoft.com/office/drawing/2014/main" id="{B5F76178-5635-44B0-A746-25D8F006B03F}"/>
            </a:ext>
          </a:extLst>
        </xdr:cNvPr>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100" name="n_4aveValue【体育館・プール】&#10;有形固定資産減価償却率">
          <a:extLst>
            <a:ext uri="{FF2B5EF4-FFF2-40B4-BE49-F238E27FC236}">
              <a16:creationId xmlns:a16="http://schemas.microsoft.com/office/drawing/2014/main" id="{F4B06784-5E04-4A8C-ABF1-F0AD92CD47AF}"/>
            </a:ext>
          </a:extLst>
        </xdr:cNvPr>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156481</xdr:rowOff>
    </xdr:from>
    <xdr:ext cx="405111" cy="259045"/>
    <xdr:sp macro="" textlink="">
      <xdr:nvSpPr>
        <xdr:cNvPr id="101" name="n_1mainValue【体育館・プール】&#10;有形固定資産減価償却率">
          <a:extLst>
            <a:ext uri="{FF2B5EF4-FFF2-40B4-BE49-F238E27FC236}">
              <a16:creationId xmlns:a16="http://schemas.microsoft.com/office/drawing/2014/main" id="{C3FE4BC9-2DE0-495B-9680-3DBCFD13E4E5}"/>
            </a:ext>
          </a:extLst>
        </xdr:cNvPr>
        <xdr:cNvSpPr txBox="1"/>
      </xdr:nvSpPr>
      <xdr:spPr>
        <a:xfrm>
          <a:off x="35820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103903</xdr:rowOff>
    </xdr:from>
    <xdr:ext cx="405111" cy="259045"/>
    <xdr:sp macro="" textlink="">
      <xdr:nvSpPr>
        <xdr:cNvPr id="102" name="n_2mainValue【体育館・プール】&#10;有形固定資産減価償却率">
          <a:extLst>
            <a:ext uri="{FF2B5EF4-FFF2-40B4-BE49-F238E27FC236}">
              <a16:creationId xmlns:a16="http://schemas.microsoft.com/office/drawing/2014/main" id="{47596E09-081D-4F56-A580-38F03727F710}"/>
            </a:ext>
          </a:extLst>
        </xdr:cNvPr>
        <xdr:cNvSpPr txBox="1"/>
      </xdr:nvSpPr>
      <xdr:spPr>
        <a:xfrm>
          <a:off x="2705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49039</xdr:rowOff>
    </xdr:from>
    <xdr:ext cx="405111" cy="259045"/>
    <xdr:sp macro="" textlink="">
      <xdr:nvSpPr>
        <xdr:cNvPr id="103" name="n_3mainValue【体育館・プール】&#10;有形固定資産減価償却率">
          <a:extLst>
            <a:ext uri="{FF2B5EF4-FFF2-40B4-BE49-F238E27FC236}">
              <a16:creationId xmlns:a16="http://schemas.microsoft.com/office/drawing/2014/main" id="{76FFEC57-4B62-45B5-864A-D7CE810D0041}"/>
            </a:ext>
          </a:extLst>
        </xdr:cNvPr>
        <xdr:cNvSpPr txBox="1"/>
      </xdr:nvSpPr>
      <xdr:spPr>
        <a:xfrm>
          <a:off x="1816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163339</xdr:rowOff>
    </xdr:from>
    <xdr:ext cx="405111" cy="259045"/>
    <xdr:sp macro="" textlink="">
      <xdr:nvSpPr>
        <xdr:cNvPr id="104" name="n_4mainValue【体育館・プール】&#10;有形固定資産減価償却率">
          <a:extLst>
            <a:ext uri="{FF2B5EF4-FFF2-40B4-BE49-F238E27FC236}">
              <a16:creationId xmlns:a16="http://schemas.microsoft.com/office/drawing/2014/main" id="{C3C5DA44-0AF4-4468-9501-2E03CD843841}"/>
            </a:ext>
          </a:extLst>
        </xdr:cNvPr>
        <xdr:cNvSpPr txBox="1"/>
      </xdr:nvSpPr>
      <xdr:spPr>
        <a:xfrm>
          <a:off x="927744" y="925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30487329-CBE1-4A03-B429-9D2B2BC673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DB746113-D7B9-435E-8475-F93D640159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893302A8-9BA6-413B-9BE6-47D34C27E9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ADD6BF8E-E80A-4C48-971A-064E8E4623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13FFE598-C064-4B0B-BD8C-39AA78BBD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8D17857B-6E8D-4F50-BA91-6E755264F1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4531C3A2-2B1B-4A70-8391-0C6A47863F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2779EFEC-248A-4FAC-A7D6-80EBF62367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825DD5A3-B19F-4A4D-A389-B3878C460C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39897D2A-D167-4539-82C0-AF166CED3E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FC537B2D-D0DA-4A9A-8DA2-06E734E0F1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9BE73B0E-CC37-4BEA-BC52-76325FA384F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526D28C2-376F-4CFA-8FE1-CBD2359DB27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57419961-F8F8-4169-A220-7FD66B30149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75CA114B-5103-4282-983E-FF3053CB4B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6239F789-36A3-42D7-8031-FD8BC421E1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FF854753-C9B1-46C1-B779-EEA900A455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650240EA-2C5D-4FA6-9B43-F61579536DF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73BA7D90-363C-40EC-AFBF-A03F07CCBF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1E54ACA-0ACB-4850-B77F-47793423513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B9F642E-9977-4C74-AA18-5BE30311B9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A5181595-E21F-48A0-BA54-B5DE7FFE43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4F5879A6-401E-42B2-90A6-9B3348C74B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a:extLst>
            <a:ext uri="{FF2B5EF4-FFF2-40B4-BE49-F238E27FC236}">
              <a16:creationId xmlns:a16="http://schemas.microsoft.com/office/drawing/2014/main" id="{BEB0621B-8F77-4826-995E-809FCEE4BEB3}"/>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a:extLst>
            <a:ext uri="{FF2B5EF4-FFF2-40B4-BE49-F238E27FC236}">
              <a16:creationId xmlns:a16="http://schemas.microsoft.com/office/drawing/2014/main" id="{F49D8AD9-7D54-4D8D-ADBD-16329E6C8C9C}"/>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a:extLst>
            <a:ext uri="{FF2B5EF4-FFF2-40B4-BE49-F238E27FC236}">
              <a16:creationId xmlns:a16="http://schemas.microsoft.com/office/drawing/2014/main" id="{63427E65-F355-46C5-8BC7-97353BE0DC0C}"/>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a:extLst>
            <a:ext uri="{FF2B5EF4-FFF2-40B4-BE49-F238E27FC236}">
              <a16:creationId xmlns:a16="http://schemas.microsoft.com/office/drawing/2014/main" id="{FE539F74-11F2-4A25-A116-03EEB7CE78F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a:extLst>
            <a:ext uri="{FF2B5EF4-FFF2-40B4-BE49-F238E27FC236}">
              <a16:creationId xmlns:a16="http://schemas.microsoft.com/office/drawing/2014/main" id="{4C5FB1EA-4167-46D4-B406-F3566A94DDE4}"/>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3" name="【体育館・プール】&#10;一人当たり面積平均値テキスト">
          <a:extLst>
            <a:ext uri="{FF2B5EF4-FFF2-40B4-BE49-F238E27FC236}">
              <a16:creationId xmlns:a16="http://schemas.microsoft.com/office/drawing/2014/main" id="{B22B5073-EEBC-4156-A0C7-E56A40CF8D86}"/>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a:extLst>
            <a:ext uri="{FF2B5EF4-FFF2-40B4-BE49-F238E27FC236}">
              <a16:creationId xmlns:a16="http://schemas.microsoft.com/office/drawing/2014/main" id="{4352098D-45FA-432E-A979-1C245E347EE1}"/>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a:extLst>
            <a:ext uri="{FF2B5EF4-FFF2-40B4-BE49-F238E27FC236}">
              <a16:creationId xmlns:a16="http://schemas.microsoft.com/office/drawing/2014/main" id="{35A34C87-E7FE-4392-B4AC-363773FAA30A}"/>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a:extLst>
            <a:ext uri="{FF2B5EF4-FFF2-40B4-BE49-F238E27FC236}">
              <a16:creationId xmlns:a16="http://schemas.microsoft.com/office/drawing/2014/main" id="{E618BD6C-902B-4B9A-BFED-09348B82B8BC}"/>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a:extLst>
            <a:ext uri="{FF2B5EF4-FFF2-40B4-BE49-F238E27FC236}">
              <a16:creationId xmlns:a16="http://schemas.microsoft.com/office/drawing/2014/main" id="{FC6248B3-E9F9-48A6-846E-9405A0B83F34}"/>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a:extLst>
            <a:ext uri="{FF2B5EF4-FFF2-40B4-BE49-F238E27FC236}">
              <a16:creationId xmlns:a16="http://schemas.microsoft.com/office/drawing/2014/main" id="{64F52FC9-E0B8-4257-A37C-3A7A6BCF0DE8}"/>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D0BE465-4D99-4073-A02A-465A43BE9D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EB75D41-FAD9-43BA-9DBF-422BD81599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08C9A59-2159-44FB-AEB3-8B7D7EBEBB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5E16E86-C113-4C7C-9FFD-A750F8E6A4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BA2F7AF-666F-4196-BF29-847D0FF86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144" name="楕円 143">
          <a:extLst>
            <a:ext uri="{FF2B5EF4-FFF2-40B4-BE49-F238E27FC236}">
              <a16:creationId xmlns:a16="http://schemas.microsoft.com/office/drawing/2014/main" id="{BA923560-14BB-4C73-83E6-168FD6A7407C}"/>
            </a:ext>
          </a:extLst>
        </xdr:cNvPr>
        <xdr:cNvSpPr/>
      </xdr:nvSpPr>
      <xdr:spPr>
        <a:xfrm>
          <a:off x="10426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127652</xdr:rowOff>
    </xdr:from>
    <xdr:ext cx="469744" cy="259045"/>
    <xdr:sp macro="" textlink="">
      <xdr:nvSpPr>
        <xdr:cNvPr id="145" name="【体育館・プール】&#10;一人当たり面積該当値テキスト">
          <a:extLst>
            <a:ext uri="{FF2B5EF4-FFF2-40B4-BE49-F238E27FC236}">
              <a16:creationId xmlns:a16="http://schemas.microsoft.com/office/drawing/2014/main" id="{306343EB-C0E1-463F-B1BC-B0203AC66455}"/>
            </a:ext>
          </a:extLst>
        </xdr:cNvPr>
        <xdr:cNvSpPr txBox="1"/>
      </xdr:nvSpPr>
      <xdr:spPr>
        <a:xfrm>
          <a:off x="10515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146" name="楕円 145">
          <a:extLst>
            <a:ext uri="{FF2B5EF4-FFF2-40B4-BE49-F238E27FC236}">
              <a16:creationId xmlns:a16="http://schemas.microsoft.com/office/drawing/2014/main" id="{DFE4B369-F7CF-4AF5-9636-682E03BE0C74}"/>
            </a:ext>
          </a:extLst>
        </xdr:cNvPr>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28575</xdr:rowOff>
    </xdr:to>
    <xdr:cxnSp macro="">
      <xdr:nvCxnSpPr>
        <xdr:cNvPr id="147" name="直線コネクタ 146">
          <a:extLst>
            <a:ext uri="{FF2B5EF4-FFF2-40B4-BE49-F238E27FC236}">
              <a16:creationId xmlns:a16="http://schemas.microsoft.com/office/drawing/2014/main" id="{0744F861-C56C-4CAE-AE27-459913AD8E5D}"/>
            </a:ext>
          </a:extLst>
        </xdr:cNvPr>
        <xdr:cNvCxnSpPr/>
      </xdr:nvCxnSpPr>
      <xdr:spPr>
        <a:xfrm>
          <a:off x="9639300" y="10629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48" name="楕円 147">
          <a:extLst>
            <a:ext uri="{FF2B5EF4-FFF2-40B4-BE49-F238E27FC236}">
              <a16:creationId xmlns:a16="http://schemas.microsoft.com/office/drawing/2014/main" id="{5343D666-7756-4D75-86B7-45F4B7398F3B}"/>
            </a:ext>
          </a:extLst>
        </xdr:cNvPr>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7620</xdr:rowOff>
    </xdr:to>
    <xdr:cxnSp macro="">
      <xdr:nvCxnSpPr>
        <xdr:cNvPr id="149" name="直線コネクタ 148">
          <a:extLst>
            <a:ext uri="{FF2B5EF4-FFF2-40B4-BE49-F238E27FC236}">
              <a16:creationId xmlns:a16="http://schemas.microsoft.com/office/drawing/2014/main" id="{C41DA2E8-C478-4EEE-A47E-4B1846460515}"/>
            </a:ext>
          </a:extLst>
        </xdr:cNvPr>
        <xdr:cNvCxnSpPr/>
      </xdr:nvCxnSpPr>
      <xdr:spPr>
        <a:xfrm flipV="1">
          <a:off x="8750300" y="1062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150" name="楕円 149">
          <a:extLst>
            <a:ext uri="{FF2B5EF4-FFF2-40B4-BE49-F238E27FC236}">
              <a16:creationId xmlns:a16="http://schemas.microsoft.com/office/drawing/2014/main" id="{CA8863BA-82DA-4079-9276-2B4C3A7CE833}"/>
            </a:ext>
          </a:extLst>
        </xdr:cNvPr>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xdr:rowOff>
    </xdr:from>
    <xdr:to>
      <xdr:col>45</xdr:col>
      <xdr:colOff>177800</xdr:colOff>
      <xdr:row>62</xdr:row>
      <xdr:rowOff>15240</xdr:rowOff>
    </xdr:to>
    <xdr:cxnSp macro="">
      <xdr:nvCxnSpPr>
        <xdr:cNvPr id="151" name="直線コネクタ 150">
          <a:extLst>
            <a:ext uri="{FF2B5EF4-FFF2-40B4-BE49-F238E27FC236}">
              <a16:creationId xmlns:a16="http://schemas.microsoft.com/office/drawing/2014/main" id="{1F0C467C-C3D7-4ED2-8AA9-E26AB2E4D301}"/>
            </a:ext>
          </a:extLst>
        </xdr:cNvPr>
        <xdr:cNvCxnSpPr/>
      </xdr:nvCxnSpPr>
      <xdr:spPr>
        <a:xfrm flipV="1">
          <a:off x="7861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141605</xdr:rowOff>
    </xdr:from>
    <xdr:to>
      <xdr:col>36</xdr:col>
      <xdr:colOff>165100</xdr:colOff>
      <xdr:row>62</xdr:row>
      <xdr:rowOff>71755</xdr:rowOff>
    </xdr:to>
    <xdr:sp macro="" textlink="">
      <xdr:nvSpPr>
        <xdr:cNvPr id="152" name="楕円 151">
          <a:extLst>
            <a:ext uri="{FF2B5EF4-FFF2-40B4-BE49-F238E27FC236}">
              <a16:creationId xmlns:a16="http://schemas.microsoft.com/office/drawing/2014/main" id="{00C52D59-30F5-4CAE-9BC3-54E03B8BF250}"/>
            </a:ext>
          </a:extLst>
        </xdr:cNvPr>
        <xdr:cNvSpPr/>
      </xdr:nvSpPr>
      <xdr:spPr>
        <a:xfrm>
          <a:off x="692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20955</xdr:rowOff>
    </xdr:to>
    <xdr:cxnSp macro="">
      <xdr:nvCxnSpPr>
        <xdr:cNvPr id="153" name="直線コネクタ 152">
          <a:extLst>
            <a:ext uri="{FF2B5EF4-FFF2-40B4-BE49-F238E27FC236}">
              <a16:creationId xmlns:a16="http://schemas.microsoft.com/office/drawing/2014/main" id="{EAF6FEFA-FEF8-4345-9D48-ED93CBEF2655}"/>
            </a:ext>
          </a:extLst>
        </xdr:cNvPr>
        <xdr:cNvCxnSpPr/>
      </xdr:nvCxnSpPr>
      <xdr:spPr>
        <a:xfrm flipV="1">
          <a:off x="6972300" y="10645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4" name="n_1aveValue【体育館・プール】&#10;一人当たり面積">
          <a:extLst>
            <a:ext uri="{FF2B5EF4-FFF2-40B4-BE49-F238E27FC236}">
              <a16:creationId xmlns:a16="http://schemas.microsoft.com/office/drawing/2014/main" id="{7E97967E-8F83-456A-8F42-8B76DD23BA51}"/>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5" name="n_2aveValue【体育館・プール】&#10;一人当たり面積">
          <a:extLst>
            <a:ext uri="{FF2B5EF4-FFF2-40B4-BE49-F238E27FC236}">
              <a16:creationId xmlns:a16="http://schemas.microsoft.com/office/drawing/2014/main" id="{FC8701AE-3947-4B9B-ABBE-4ECD02168112}"/>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6" name="n_3aveValue【体育館・プール】&#10;一人当たり面積">
          <a:extLst>
            <a:ext uri="{FF2B5EF4-FFF2-40B4-BE49-F238E27FC236}">
              <a16:creationId xmlns:a16="http://schemas.microsoft.com/office/drawing/2014/main" id="{8223259A-D70F-4C88-AE80-F2DBE40ED6D9}"/>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7" name="n_4aveValue【体育館・プール】&#10;一人当たり面積">
          <a:extLst>
            <a:ext uri="{FF2B5EF4-FFF2-40B4-BE49-F238E27FC236}">
              <a16:creationId xmlns:a16="http://schemas.microsoft.com/office/drawing/2014/main" id="{029CAB34-62D6-44E5-B901-4455CBC35468}"/>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158" name="n_1mainValue【体育館・プール】&#10;一人当たり面積">
          <a:extLst>
            <a:ext uri="{FF2B5EF4-FFF2-40B4-BE49-F238E27FC236}">
              <a16:creationId xmlns:a16="http://schemas.microsoft.com/office/drawing/2014/main" id="{517A3C51-1F49-440F-B603-5E03BF400C3A}"/>
            </a:ext>
          </a:extLst>
        </xdr:cNvPr>
        <xdr:cNvSpPr txBox="1"/>
      </xdr:nvSpPr>
      <xdr:spPr>
        <a:xfrm>
          <a:off x="9391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159" name="n_2mainValue【体育館・プール】&#10;一人当たり面積">
          <a:extLst>
            <a:ext uri="{FF2B5EF4-FFF2-40B4-BE49-F238E27FC236}">
              <a16:creationId xmlns:a16="http://schemas.microsoft.com/office/drawing/2014/main" id="{576F9F88-82CA-4E4C-BF51-F5DAC249A091}"/>
            </a:ext>
          </a:extLst>
        </xdr:cNvPr>
        <xdr:cNvSpPr txBox="1"/>
      </xdr:nvSpPr>
      <xdr:spPr>
        <a:xfrm>
          <a:off x="8515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160" name="n_3mainValue【体育館・プール】&#10;一人当たり面積">
          <a:extLst>
            <a:ext uri="{FF2B5EF4-FFF2-40B4-BE49-F238E27FC236}">
              <a16:creationId xmlns:a16="http://schemas.microsoft.com/office/drawing/2014/main" id="{03E71015-1FC0-43DE-85C9-3F55D0BB584C}"/>
            </a:ext>
          </a:extLst>
        </xdr:cNvPr>
        <xdr:cNvSpPr txBox="1"/>
      </xdr:nvSpPr>
      <xdr:spPr>
        <a:xfrm>
          <a:off x="7626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62882</xdr:rowOff>
    </xdr:from>
    <xdr:ext cx="469744" cy="259045"/>
    <xdr:sp macro="" textlink="">
      <xdr:nvSpPr>
        <xdr:cNvPr id="161" name="n_4mainValue【体育館・プール】&#10;一人当たり面積">
          <a:extLst>
            <a:ext uri="{FF2B5EF4-FFF2-40B4-BE49-F238E27FC236}">
              <a16:creationId xmlns:a16="http://schemas.microsoft.com/office/drawing/2014/main" id="{68A088E7-00FC-4012-A1E1-51987F2848CC}"/>
            </a:ext>
          </a:extLst>
        </xdr:cNvPr>
        <xdr:cNvSpPr txBox="1"/>
      </xdr:nvSpPr>
      <xdr:spPr>
        <a:xfrm>
          <a:off x="67374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F8311575-FAC6-4276-ADBF-53015F4566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1F30E27B-8B8B-4861-86C7-AABBB93A87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579B827D-7983-4A5C-9A70-36DC1B2E48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257E7E23-E632-49E3-B098-2538934003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7D1D60BC-3FAA-41A3-B0AB-BBEFA93E1E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1E2AFB94-7112-4490-A8C1-3526502387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A8DC5A46-2E8E-4495-8B5D-48E0F6A6F9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F982392-F098-4502-8A95-DCD89B92B8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D062FAA-DEA1-4F62-A56E-6A16838F0F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EC63861F-3872-4899-8820-B9CF4CA4C0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3D72610B-A324-4D4E-B640-F236B186B5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42C80615-19FE-49A8-8D34-203D38209C4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C5741481-4870-44B9-A549-25B93970158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38F7976D-1B7B-4A90-A9E9-488B88A2103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5B8C20BC-A5CF-4822-AC36-60180B014DF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6DAEFFAE-BB75-4CD7-B488-B9B2B7E5AF1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DE8FE5AE-A757-4CF2-BA13-D095D6032D3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7DE2CCB1-3521-4946-907C-4D758DE2E99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C52EE54-734B-4352-A40B-3EB156F680C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54744C0F-DE44-4F02-B68E-0D9D5C3DBE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582F0F4A-452C-4951-8BC2-E6A99E662F2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8181D31A-5165-4A09-8C23-CC554CBFBE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a:extLst>
            <a:ext uri="{FF2B5EF4-FFF2-40B4-BE49-F238E27FC236}">
              <a16:creationId xmlns:a16="http://schemas.microsoft.com/office/drawing/2014/main" id="{82B0CA3C-074D-405B-9CBE-95AA91D953E4}"/>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C13E5EE4-B9C4-422A-A212-47A13482CBEB}"/>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a:extLst>
            <a:ext uri="{FF2B5EF4-FFF2-40B4-BE49-F238E27FC236}">
              <a16:creationId xmlns:a16="http://schemas.microsoft.com/office/drawing/2014/main" id="{375AF280-CE49-4EC6-B227-34CE094F86D2}"/>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24CB2BE3-1A61-4196-A09D-5B15348CB134}"/>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a:extLst>
            <a:ext uri="{FF2B5EF4-FFF2-40B4-BE49-F238E27FC236}">
              <a16:creationId xmlns:a16="http://schemas.microsoft.com/office/drawing/2014/main" id="{5408F0E3-9F1C-4FCB-8AB1-6A0EC9B59B48}"/>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4652531C-0B02-4226-91F7-4492C6B8190A}"/>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a:extLst>
            <a:ext uri="{FF2B5EF4-FFF2-40B4-BE49-F238E27FC236}">
              <a16:creationId xmlns:a16="http://schemas.microsoft.com/office/drawing/2014/main" id="{4742732B-D6ED-43F7-8CBC-12F26310C57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a:extLst>
            <a:ext uri="{FF2B5EF4-FFF2-40B4-BE49-F238E27FC236}">
              <a16:creationId xmlns:a16="http://schemas.microsoft.com/office/drawing/2014/main" id="{DD6C05F6-5E80-442D-8FE5-134CA3530ABC}"/>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a:extLst>
            <a:ext uri="{FF2B5EF4-FFF2-40B4-BE49-F238E27FC236}">
              <a16:creationId xmlns:a16="http://schemas.microsoft.com/office/drawing/2014/main" id="{5AEDE204-CACD-41D5-983B-4E552EC945A6}"/>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a:extLst>
            <a:ext uri="{FF2B5EF4-FFF2-40B4-BE49-F238E27FC236}">
              <a16:creationId xmlns:a16="http://schemas.microsoft.com/office/drawing/2014/main" id="{DF29F9FD-4E83-4A70-BA1E-A2E8B61B044C}"/>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a:extLst>
            <a:ext uri="{FF2B5EF4-FFF2-40B4-BE49-F238E27FC236}">
              <a16:creationId xmlns:a16="http://schemas.microsoft.com/office/drawing/2014/main" id="{47A7CAE4-1AB5-4B63-8C23-B4FF34CDBC27}"/>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848C29F-106A-4BDE-B2B9-D38C2B861D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17B4AC8B-2563-468F-B224-E41C525C70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867B87E-46BC-41A9-9B1F-BAF7758DDD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47C4818-997D-4B00-B935-FFF7569856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5AC78AF-FDEF-477D-B2A5-2E573CC5B4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83313</xdr:rowOff>
    </xdr:from>
    <xdr:to>
      <xdr:col>24</xdr:col>
      <xdr:colOff>114300</xdr:colOff>
      <xdr:row>82</xdr:row>
      <xdr:rowOff>13463</xdr:rowOff>
    </xdr:to>
    <xdr:sp macro="" textlink="">
      <xdr:nvSpPr>
        <xdr:cNvPr id="200" name="楕円 199">
          <a:extLst>
            <a:ext uri="{FF2B5EF4-FFF2-40B4-BE49-F238E27FC236}">
              <a16:creationId xmlns:a16="http://schemas.microsoft.com/office/drawing/2014/main" id="{7F37F6C0-3CBC-4452-965C-411C0D08033A}"/>
            </a:ext>
          </a:extLst>
        </xdr:cNvPr>
        <xdr:cNvSpPr/>
      </xdr:nvSpPr>
      <xdr:spPr>
        <a:xfrm>
          <a:off x="45847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61740</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64565B6-C392-4881-8668-AC0A68D28A8E}"/>
            </a:ext>
          </a:extLst>
        </xdr:cNvPr>
        <xdr:cNvSpPr txBox="1"/>
      </xdr:nvSpPr>
      <xdr:spPr>
        <a:xfrm>
          <a:off x="4673600"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49022</xdr:rowOff>
    </xdr:from>
    <xdr:to>
      <xdr:col>20</xdr:col>
      <xdr:colOff>38100</xdr:colOff>
      <xdr:row>81</xdr:row>
      <xdr:rowOff>150622</xdr:rowOff>
    </xdr:to>
    <xdr:sp macro="" textlink="">
      <xdr:nvSpPr>
        <xdr:cNvPr id="202" name="楕円 201">
          <a:extLst>
            <a:ext uri="{FF2B5EF4-FFF2-40B4-BE49-F238E27FC236}">
              <a16:creationId xmlns:a16="http://schemas.microsoft.com/office/drawing/2014/main" id="{B63DCC50-03F0-4BEA-B384-F846B38AB64A}"/>
            </a:ext>
          </a:extLst>
        </xdr:cNvPr>
        <xdr:cNvSpPr/>
      </xdr:nvSpPr>
      <xdr:spPr>
        <a:xfrm>
          <a:off x="3746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81</xdr:row>
      <xdr:rowOff>134113</xdr:rowOff>
    </xdr:to>
    <xdr:cxnSp macro="">
      <xdr:nvCxnSpPr>
        <xdr:cNvPr id="203" name="直線コネクタ 202">
          <a:extLst>
            <a:ext uri="{FF2B5EF4-FFF2-40B4-BE49-F238E27FC236}">
              <a16:creationId xmlns:a16="http://schemas.microsoft.com/office/drawing/2014/main" id="{2DCE7911-B1CA-4FFD-9C31-BD2FDC51325C}"/>
            </a:ext>
          </a:extLst>
        </xdr:cNvPr>
        <xdr:cNvCxnSpPr/>
      </xdr:nvCxnSpPr>
      <xdr:spPr>
        <a:xfrm>
          <a:off x="3797300" y="1398727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204" name="楕円 203">
          <a:extLst>
            <a:ext uri="{FF2B5EF4-FFF2-40B4-BE49-F238E27FC236}">
              <a16:creationId xmlns:a16="http://schemas.microsoft.com/office/drawing/2014/main" id="{611EA02A-A5AA-4062-97EC-D9A9A26E763F}"/>
            </a:ext>
          </a:extLst>
        </xdr:cNvPr>
        <xdr:cNvSpPr/>
      </xdr:nvSpPr>
      <xdr:spPr>
        <a:xfrm>
          <a:off x="2857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99822</xdr:rowOff>
    </xdr:to>
    <xdr:cxnSp macro="">
      <xdr:nvCxnSpPr>
        <xdr:cNvPr id="205" name="直線コネクタ 204">
          <a:extLst>
            <a:ext uri="{FF2B5EF4-FFF2-40B4-BE49-F238E27FC236}">
              <a16:creationId xmlns:a16="http://schemas.microsoft.com/office/drawing/2014/main" id="{3FCC1E2C-877C-4135-A39D-AC1909A1EABB}"/>
            </a:ext>
          </a:extLst>
        </xdr:cNvPr>
        <xdr:cNvCxnSpPr/>
      </xdr:nvCxnSpPr>
      <xdr:spPr>
        <a:xfrm>
          <a:off x="2908300" y="139529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140463</xdr:rowOff>
    </xdr:from>
    <xdr:to>
      <xdr:col>10</xdr:col>
      <xdr:colOff>165100</xdr:colOff>
      <xdr:row>81</xdr:row>
      <xdr:rowOff>70613</xdr:rowOff>
    </xdr:to>
    <xdr:sp macro="" textlink="">
      <xdr:nvSpPr>
        <xdr:cNvPr id="206" name="楕円 205">
          <a:extLst>
            <a:ext uri="{FF2B5EF4-FFF2-40B4-BE49-F238E27FC236}">
              <a16:creationId xmlns:a16="http://schemas.microsoft.com/office/drawing/2014/main" id="{85F9284E-94C9-42E2-A552-8F92AA749E34}"/>
            </a:ext>
          </a:extLst>
        </xdr:cNvPr>
        <xdr:cNvSpPr/>
      </xdr:nvSpPr>
      <xdr:spPr>
        <a:xfrm>
          <a:off x="1968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19813</xdr:rowOff>
    </xdr:from>
    <xdr:to>
      <xdr:col>15</xdr:col>
      <xdr:colOff>50800</xdr:colOff>
      <xdr:row>81</xdr:row>
      <xdr:rowOff>65532</xdr:rowOff>
    </xdr:to>
    <xdr:cxnSp macro="">
      <xdr:nvCxnSpPr>
        <xdr:cNvPr id="207" name="直線コネクタ 206">
          <a:extLst>
            <a:ext uri="{FF2B5EF4-FFF2-40B4-BE49-F238E27FC236}">
              <a16:creationId xmlns:a16="http://schemas.microsoft.com/office/drawing/2014/main" id="{AA5412B6-116C-4F06-9E23-9F150CD39A8A}"/>
            </a:ext>
          </a:extLst>
        </xdr:cNvPr>
        <xdr:cNvCxnSpPr/>
      </xdr:nvCxnSpPr>
      <xdr:spPr>
        <a:xfrm>
          <a:off x="2019300" y="139072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208" name="楕円 207">
          <a:extLst>
            <a:ext uri="{FF2B5EF4-FFF2-40B4-BE49-F238E27FC236}">
              <a16:creationId xmlns:a16="http://schemas.microsoft.com/office/drawing/2014/main" id="{C44D7516-BF87-43F5-BE8A-003C08A14327}"/>
            </a:ext>
          </a:extLst>
        </xdr:cNvPr>
        <xdr:cNvSpPr/>
      </xdr:nvSpPr>
      <xdr:spPr>
        <a:xfrm>
          <a:off x="1079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81</xdr:row>
      <xdr:rowOff>19813</xdr:rowOff>
    </xdr:to>
    <xdr:cxnSp macro="">
      <xdr:nvCxnSpPr>
        <xdr:cNvPr id="209" name="直線コネクタ 208">
          <a:extLst>
            <a:ext uri="{FF2B5EF4-FFF2-40B4-BE49-F238E27FC236}">
              <a16:creationId xmlns:a16="http://schemas.microsoft.com/office/drawing/2014/main" id="{971424D9-334F-47A8-8F07-3376DA2AA709}"/>
            </a:ext>
          </a:extLst>
        </xdr:cNvPr>
        <xdr:cNvCxnSpPr/>
      </xdr:nvCxnSpPr>
      <xdr:spPr>
        <a:xfrm>
          <a:off x="1130300" y="1369923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10" name="n_1aveValue【福祉施設】&#10;有形固定資産減価償却率">
          <a:extLst>
            <a:ext uri="{FF2B5EF4-FFF2-40B4-BE49-F238E27FC236}">
              <a16:creationId xmlns:a16="http://schemas.microsoft.com/office/drawing/2014/main" id="{4D58E55F-DCE6-4EB5-BDF3-F504D4D22E9B}"/>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11" name="n_2aveValue【福祉施設】&#10;有形固定資産減価償却率">
          <a:extLst>
            <a:ext uri="{FF2B5EF4-FFF2-40B4-BE49-F238E27FC236}">
              <a16:creationId xmlns:a16="http://schemas.microsoft.com/office/drawing/2014/main" id="{3E138776-C047-4D35-B2E4-56ACB68902D5}"/>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2" name="n_3aveValue【福祉施設】&#10;有形固定資産減価償却率">
          <a:extLst>
            <a:ext uri="{FF2B5EF4-FFF2-40B4-BE49-F238E27FC236}">
              <a16:creationId xmlns:a16="http://schemas.microsoft.com/office/drawing/2014/main" id="{579642E2-B673-40D5-8235-8B66D851F10C}"/>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213" name="n_4aveValue【福祉施設】&#10;有形固定資産減価償却率">
          <a:extLst>
            <a:ext uri="{FF2B5EF4-FFF2-40B4-BE49-F238E27FC236}">
              <a16:creationId xmlns:a16="http://schemas.microsoft.com/office/drawing/2014/main" id="{0C36F8C2-88B7-492E-A56A-84BCB977DCC6}"/>
            </a:ext>
          </a:extLst>
        </xdr:cNvPr>
        <xdr:cNvSpPr txBox="1"/>
      </xdr:nvSpPr>
      <xdr:spPr>
        <a:xfrm>
          <a:off x="927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141749</xdr:rowOff>
    </xdr:from>
    <xdr:ext cx="405111" cy="259045"/>
    <xdr:sp macro="" textlink="">
      <xdr:nvSpPr>
        <xdr:cNvPr id="214" name="n_1mainValue【福祉施設】&#10;有形固定資産減価償却率">
          <a:extLst>
            <a:ext uri="{FF2B5EF4-FFF2-40B4-BE49-F238E27FC236}">
              <a16:creationId xmlns:a16="http://schemas.microsoft.com/office/drawing/2014/main" id="{C3F9576E-7BC8-4F57-92F4-541D99A2835B}"/>
            </a:ext>
          </a:extLst>
        </xdr:cNvPr>
        <xdr:cNvSpPr txBox="1"/>
      </xdr:nvSpPr>
      <xdr:spPr>
        <a:xfrm>
          <a:off x="35820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107459</xdr:rowOff>
    </xdr:from>
    <xdr:ext cx="405111" cy="259045"/>
    <xdr:sp macro="" textlink="">
      <xdr:nvSpPr>
        <xdr:cNvPr id="215" name="n_2mainValue【福祉施設】&#10;有形固定資産減価償却率">
          <a:extLst>
            <a:ext uri="{FF2B5EF4-FFF2-40B4-BE49-F238E27FC236}">
              <a16:creationId xmlns:a16="http://schemas.microsoft.com/office/drawing/2014/main" id="{EA06C3A8-F1C9-41F2-9359-3A2140EB4AF3}"/>
            </a:ext>
          </a:extLst>
        </xdr:cNvPr>
        <xdr:cNvSpPr txBox="1"/>
      </xdr:nvSpPr>
      <xdr:spPr>
        <a:xfrm>
          <a:off x="2705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61740</xdr:rowOff>
    </xdr:from>
    <xdr:ext cx="405111" cy="259045"/>
    <xdr:sp macro="" textlink="">
      <xdr:nvSpPr>
        <xdr:cNvPr id="216" name="n_3mainValue【福祉施設】&#10;有形固定資産減価償却率">
          <a:extLst>
            <a:ext uri="{FF2B5EF4-FFF2-40B4-BE49-F238E27FC236}">
              <a16:creationId xmlns:a16="http://schemas.microsoft.com/office/drawing/2014/main" id="{1385511F-E1A8-4672-9031-C47C736380C2}"/>
            </a:ext>
          </a:extLst>
        </xdr:cNvPr>
        <xdr:cNvSpPr txBox="1"/>
      </xdr:nvSpPr>
      <xdr:spPr>
        <a:xfrm>
          <a:off x="18167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50564</xdr:rowOff>
    </xdr:from>
    <xdr:ext cx="405111" cy="259045"/>
    <xdr:sp macro="" textlink="">
      <xdr:nvSpPr>
        <xdr:cNvPr id="217" name="n_4mainValue【福祉施設】&#10;有形固定資産減価償却率">
          <a:extLst>
            <a:ext uri="{FF2B5EF4-FFF2-40B4-BE49-F238E27FC236}">
              <a16:creationId xmlns:a16="http://schemas.microsoft.com/office/drawing/2014/main" id="{2EE253E6-882A-4349-8959-9476128CE83D}"/>
            </a:ext>
          </a:extLst>
        </xdr:cNvPr>
        <xdr:cNvSpPr txBox="1"/>
      </xdr:nvSpPr>
      <xdr:spPr>
        <a:xfrm>
          <a:off x="927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B43F7678-D4FC-469B-AB87-7273041220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9092D31-4AD9-4126-92FA-1E5E240F65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9C334713-B44A-4F0A-AD17-C25F209D1B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6C0D0AC1-B7EB-4073-A63B-E72F26A7EE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C7879828-EC92-47AE-9687-A3C3C59214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A25EFC4B-82DB-438A-87CD-F605390C8A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3BC6A919-AE1A-4C4A-B3EF-0B405F4307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52F433-BDCF-4C46-924B-6B2C5598C5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B61D7A3-D4D4-4D1F-AF22-8EAF923A3E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407E24A6-B1CA-400B-8BFD-087C839193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EFC85FF0-6BD1-4672-A47E-F0F295521B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38861745-341B-492C-892D-C9B6D7E4C74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9A260CD2-8E5A-4407-85B3-5A7561C71AF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54D04AC1-A53C-413A-A554-2921D6B0CA4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7CEE76A6-B650-451F-990E-CFC5AEB8DB1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BD94C4DE-1C2C-4A16-AD83-B9F8A6982B9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706B31B5-8337-42F2-A09D-CCAD6773B7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9DFA976B-D74D-4DFC-BB16-54818C1872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66C5AA39-08AD-4333-A6A9-0628988C88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79AAE4C1-C818-4242-AE3E-5035528D3CB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FA21463F-1ECC-4BC1-855C-2D920BBADA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2722C81B-CBCC-4238-AFEB-FFA2852345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2A9AD0DB-6A73-40D0-A1A7-B5DD15776F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A9B98044-35B7-42C7-8843-80035DE822F8}"/>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84CAAA06-27DE-4536-BA34-378D0E5D52B4}"/>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CA042FAE-069F-4BB4-AEE8-125138733BBA}"/>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a:extLst>
            <a:ext uri="{FF2B5EF4-FFF2-40B4-BE49-F238E27FC236}">
              <a16:creationId xmlns:a16="http://schemas.microsoft.com/office/drawing/2014/main" id="{7A9BF362-7D88-40EE-92CA-990ECC4E627E}"/>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a:extLst>
            <a:ext uri="{FF2B5EF4-FFF2-40B4-BE49-F238E27FC236}">
              <a16:creationId xmlns:a16="http://schemas.microsoft.com/office/drawing/2014/main" id="{140D0CCA-8AA9-45DB-9C17-9676D2151337}"/>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246" name="【福祉施設】&#10;一人当たり面積平均値テキスト">
          <a:extLst>
            <a:ext uri="{FF2B5EF4-FFF2-40B4-BE49-F238E27FC236}">
              <a16:creationId xmlns:a16="http://schemas.microsoft.com/office/drawing/2014/main" id="{87EA4B20-1508-4410-837F-6B3C35AF6AFA}"/>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a:extLst>
            <a:ext uri="{FF2B5EF4-FFF2-40B4-BE49-F238E27FC236}">
              <a16:creationId xmlns:a16="http://schemas.microsoft.com/office/drawing/2014/main" id="{4F14C3C0-AFF2-4D78-B089-7B152EAC4C8C}"/>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a:extLst>
            <a:ext uri="{FF2B5EF4-FFF2-40B4-BE49-F238E27FC236}">
              <a16:creationId xmlns:a16="http://schemas.microsoft.com/office/drawing/2014/main" id="{3987D890-CDCC-4A3E-8ACA-6C841C4A7914}"/>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a:extLst>
            <a:ext uri="{FF2B5EF4-FFF2-40B4-BE49-F238E27FC236}">
              <a16:creationId xmlns:a16="http://schemas.microsoft.com/office/drawing/2014/main" id="{004B83AE-B487-41A4-818D-C3EC538CB2A7}"/>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a:extLst>
            <a:ext uri="{FF2B5EF4-FFF2-40B4-BE49-F238E27FC236}">
              <a16:creationId xmlns:a16="http://schemas.microsoft.com/office/drawing/2014/main" id="{8E0008DE-49CC-41AE-9991-835BD0AF026F}"/>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a:extLst>
            <a:ext uri="{FF2B5EF4-FFF2-40B4-BE49-F238E27FC236}">
              <a16:creationId xmlns:a16="http://schemas.microsoft.com/office/drawing/2014/main" id="{C90A6297-CFFE-4AD3-A17D-10E2FC9FBF6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DA4AB66-EC18-4772-A775-FA3F5062C2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52AC84C-4E9B-4888-918B-97CF0F36CA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7D929EE-3E03-4BF7-A226-87EC1CD451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344E9D5-8451-4E45-8277-83FD4AEF50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545A992-5A27-46DA-ACA6-3A5BB457C2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135889</xdr:rowOff>
    </xdr:from>
    <xdr:to>
      <xdr:col>55</xdr:col>
      <xdr:colOff>50800</xdr:colOff>
      <xdr:row>83</xdr:row>
      <xdr:rowOff>66039</xdr:rowOff>
    </xdr:to>
    <xdr:sp macro="" textlink="">
      <xdr:nvSpPr>
        <xdr:cNvPr id="257" name="楕円 256">
          <a:extLst>
            <a:ext uri="{FF2B5EF4-FFF2-40B4-BE49-F238E27FC236}">
              <a16:creationId xmlns:a16="http://schemas.microsoft.com/office/drawing/2014/main" id="{2414EA49-6D30-4F32-97EC-3EC9423F9941}"/>
            </a:ext>
          </a:extLst>
        </xdr:cNvPr>
        <xdr:cNvSpPr/>
      </xdr:nvSpPr>
      <xdr:spPr>
        <a:xfrm>
          <a:off x="10426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158766</xdr:rowOff>
    </xdr:from>
    <xdr:ext cx="469744" cy="259045"/>
    <xdr:sp macro="" textlink="">
      <xdr:nvSpPr>
        <xdr:cNvPr id="258" name="【福祉施設】&#10;一人当たり面積該当値テキスト">
          <a:extLst>
            <a:ext uri="{FF2B5EF4-FFF2-40B4-BE49-F238E27FC236}">
              <a16:creationId xmlns:a16="http://schemas.microsoft.com/office/drawing/2014/main" id="{55D314F6-6FD2-4F9A-9521-45EC92CFF333}"/>
            </a:ext>
          </a:extLst>
        </xdr:cNvPr>
        <xdr:cNvSpPr txBox="1"/>
      </xdr:nvSpPr>
      <xdr:spPr>
        <a:xfrm>
          <a:off x="10515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151130</xdr:rowOff>
    </xdr:from>
    <xdr:to>
      <xdr:col>50</xdr:col>
      <xdr:colOff>165100</xdr:colOff>
      <xdr:row>83</xdr:row>
      <xdr:rowOff>81280</xdr:rowOff>
    </xdr:to>
    <xdr:sp macro="" textlink="">
      <xdr:nvSpPr>
        <xdr:cNvPr id="259" name="楕円 258">
          <a:extLst>
            <a:ext uri="{FF2B5EF4-FFF2-40B4-BE49-F238E27FC236}">
              <a16:creationId xmlns:a16="http://schemas.microsoft.com/office/drawing/2014/main" id="{5DF06AEC-E1E1-421F-9DF5-90B3FC534227}"/>
            </a:ext>
          </a:extLst>
        </xdr:cNvPr>
        <xdr:cNvSpPr/>
      </xdr:nvSpPr>
      <xdr:spPr>
        <a:xfrm>
          <a:off x="958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15239</xdr:rowOff>
    </xdr:from>
    <xdr:to>
      <xdr:col>55</xdr:col>
      <xdr:colOff>0</xdr:colOff>
      <xdr:row>83</xdr:row>
      <xdr:rowOff>30480</xdr:rowOff>
    </xdr:to>
    <xdr:cxnSp macro="">
      <xdr:nvCxnSpPr>
        <xdr:cNvPr id="260" name="直線コネクタ 259">
          <a:extLst>
            <a:ext uri="{FF2B5EF4-FFF2-40B4-BE49-F238E27FC236}">
              <a16:creationId xmlns:a16="http://schemas.microsoft.com/office/drawing/2014/main" id="{FEF888FD-BEBE-4AE8-BF8F-472C681D7D43}"/>
            </a:ext>
          </a:extLst>
        </xdr:cNvPr>
        <xdr:cNvCxnSpPr/>
      </xdr:nvCxnSpPr>
      <xdr:spPr>
        <a:xfrm flipV="1">
          <a:off x="9639300" y="142455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17780</xdr:rowOff>
    </xdr:from>
    <xdr:to>
      <xdr:col>46</xdr:col>
      <xdr:colOff>38100</xdr:colOff>
      <xdr:row>83</xdr:row>
      <xdr:rowOff>119380</xdr:rowOff>
    </xdr:to>
    <xdr:sp macro="" textlink="">
      <xdr:nvSpPr>
        <xdr:cNvPr id="261" name="楕円 260">
          <a:extLst>
            <a:ext uri="{FF2B5EF4-FFF2-40B4-BE49-F238E27FC236}">
              <a16:creationId xmlns:a16="http://schemas.microsoft.com/office/drawing/2014/main" id="{3F2ACBDB-5DF8-41AE-AE70-D202BC08D278}"/>
            </a:ext>
          </a:extLst>
        </xdr:cNvPr>
        <xdr:cNvSpPr/>
      </xdr:nvSpPr>
      <xdr:spPr>
        <a:xfrm>
          <a:off x="869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30480</xdr:rowOff>
    </xdr:from>
    <xdr:to>
      <xdr:col>50</xdr:col>
      <xdr:colOff>114300</xdr:colOff>
      <xdr:row>83</xdr:row>
      <xdr:rowOff>68580</xdr:rowOff>
    </xdr:to>
    <xdr:cxnSp macro="">
      <xdr:nvCxnSpPr>
        <xdr:cNvPr id="262" name="直線コネクタ 261">
          <a:extLst>
            <a:ext uri="{FF2B5EF4-FFF2-40B4-BE49-F238E27FC236}">
              <a16:creationId xmlns:a16="http://schemas.microsoft.com/office/drawing/2014/main" id="{74561AE2-36B5-4054-AC3C-A8939B4DF2F0}"/>
            </a:ext>
          </a:extLst>
        </xdr:cNvPr>
        <xdr:cNvCxnSpPr/>
      </xdr:nvCxnSpPr>
      <xdr:spPr>
        <a:xfrm flipV="1">
          <a:off x="8750300" y="1426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25400</xdr:rowOff>
    </xdr:from>
    <xdr:to>
      <xdr:col>41</xdr:col>
      <xdr:colOff>101600</xdr:colOff>
      <xdr:row>83</xdr:row>
      <xdr:rowOff>127000</xdr:rowOff>
    </xdr:to>
    <xdr:sp macro="" textlink="">
      <xdr:nvSpPr>
        <xdr:cNvPr id="263" name="楕円 262">
          <a:extLst>
            <a:ext uri="{FF2B5EF4-FFF2-40B4-BE49-F238E27FC236}">
              <a16:creationId xmlns:a16="http://schemas.microsoft.com/office/drawing/2014/main" id="{AC66059F-DDF5-46AF-8564-6BE3096E1033}"/>
            </a:ext>
          </a:extLst>
        </xdr:cNvPr>
        <xdr:cNvSpPr/>
      </xdr:nvSpPr>
      <xdr:spPr>
        <a:xfrm>
          <a:off x="781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68580</xdr:rowOff>
    </xdr:from>
    <xdr:to>
      <xdr:col>45</xdr:col>
      <xdr:colOff>177800</xdr:colOff>
      <xdr:row>83</xdr:row>
      <xdr:rowOff>76200</xdr:rowOff>
    </xdr:to>
    <xdr:cxnSp macro="">
      <xdr:nvCxnSpPr>
        <xdr:cNvPr id="264" name="直線コネクタ 263">
          <a:extLst>
            <a:ext uri="{FF2B5EF4-FFF2-40B4-BE49-F238E27FC236}">
              <a16:creationId xmlns:a16="http://schemas.microsoft.com/office/drawing/2014/main" id="{7D682274-2749-429C-9F9C-3E6B6497AA2B}"/>
            </a:ext>
          </a:extLst>
        </xdr:cNvPr>
        <xdr:cNvCxnSpPr/>
      </xdr:nvCxnSpPr>
      <xdr:spPr>
        <a:xfrm flipV="1">
          <a:off x="7861300" y="1429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124461</xdr:rowOff>
    </xdr:from>
    <xdr:to>
      <xdr:col>36</xdr:col>
      <xdr:colOff>165100</xdr:colOff>
      <xdr:row>82</xdr:row>
      <xdr:rowOff>54611</xdr:rowOff>
    </xdr:to>
    <xdr:sp macro="" textlink="">
      <xdr:nvSpPr>
        <xdr:cNvPr id="265" name="楕円 264">
          <a:extLst>
            <a:ext uri="{FF2B5EF4-FFF2-40B4-BE49-F238E27FC236}">
              <a16:creationId xmlns:a16="http://schemas.microsoft.com/office/drawing/2014/main" id="{246D65AC-21B4-4DE7-A8E9-0B30E9CA143E}"/>
            </a:ext>
          </a:extLst>
        </xdr:cNvPr>
        <xdr:cNvSpPr/>
      </xdr:nvSpPr>
      <xdr:spPr>
        <a:xfrm>
          <a:off x="692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3811</xdr:rowOff>
    </xdr:from>
    <xdr:to>
      <xdr:col>41</xdr:col>
      <xdr:colOff>50800</xdr:colOff>
      <xdr:row>83</xdr:row>
      <xdr:rowOff>76200</xdr:rowOff>
    </xdr:to>
    <xdr:cxnSp macro="">
      <xdr:nvCxnSpPr>
        <xdr:cNvPr id="266" name="直線コネクタ 265">
          <a:extLst>
            <a:ext uri="{FF2B5EF4-FFF2-40B4-BE49-F238E27FC236}">
              <a16:creationId xmlns:a16="http://schemas.microsoft.com/office/drawing/2014/main" id="{A19397CB-0803-4F6A-9A96-A2184CD6C950}"/>
            </a:ext>
          </a:extLst>
        </xdr:cNvPr>
        <xdr:cNvCxnSpPr/>
      </xdr:nvCxnSpPr>
      <xdr:spPr>
        <a:xfrm>
          <a:off x="6972300" y="140627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267" name="n_1aveValue【福祉施設】&#10;一人当たり面積">
          <a:extLst>
            <a:ext uri="{FF2B5EF4-FFF2-40B4-BE49-F238E27FC236}">
              <a16:creationId xmlns:a16="http://schemas.microsoft.com/office/drawing/2014/main" id="{ED097E8A-D835-4BCB-BD36-1524BB6F2D88}"/>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268" name="n_2aveValue【福祉施設】&#10;一人当たり面積">
          <a:extLst>
            <a:ext uri="{FF2B5EF4-FFF2-40B4-BE49-F238E27FC236}">
              <a16:creationId xmlns:a16="http://schemas.microsoft.com/office/drawing/2014/main" id="{54C04694-B284-4892-9B71-06501A948EA4}"/>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269" name="n_3aveValue【福祉施設】&#10;一人当たり面積">
          <a:extLst>
            <a:ext uri="{FF2B5EF4-FFF2-40B4-BE49-F238E27FC236}">
              <a16:creationId xmlns:a16="http://schemas.microsoft.com/office/drawing/2014/main" id="{7B40A0BC-A511-4E8B-B558-694361721FD9}"/>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270" name="n_4aveValue【福祉施設】&#10;一人当たり面積">
          <a:extLst>
            <a:ext uri="{FF2B5EF4-FFF2-40B4-BE49-F238E27FC236}">
              <a16:creationId xmlns:a16="http://schemas.microsoft.com/office/drawing/2014/main" id="{E60E07E5-BA49-4768-9528-11FB52EF7287}"/>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97807</xdr:rowOff>
    </xdr:from>
    <xdr:ext cx="469744" cy="259045"/>
    <xdr:sp macro="" textlink="">
      <xdr:nvSpPr>
        <xdr:cNvPr id="271" name="n_1mainValue【福祉施設】&#10;一人当たり面積">
          <a:extLst>
            <a:ext uri="{FF2B5EF4-FFF2-40B4-BE49-F238E27FC236}">
              <a16:creationId xmlns:a16="http://schemas.microsoft.com/office/drawing/2014/main" id="{0A67FA1B-44E3-4CA2-BAA4-E2997CBFA5A8}"/>
            </a:ext>
          </a:extLst>
        </xdr:cNvPr>
        <xdr:cNvSpPr txBox="1"/>
      </xdr:nvSpPr>
      <xdr:spPr>
        <a:xfrm>
          <a:off x="9391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135907</xdr:rowOff>
    </xdr:from>
    <xdr:ext cx="469744" cy="259045"/>
    <xdr:sp macro="" textlink="">
      <xdr:nvSpPr>
        <xdr:cNvPr id="272" name="n_2mainValue【福祉施設】&#10;一人当たり面積">
          <a:extLst>
            <a:ext uri="{FF2B5EF4-FFF2-40B4-BE49-F238E27FC236}">
              <a16:creationId xmlns:a16="http://schemas.microsoft.com/office/drawing/2014/main" id="{EB5D876E-CCFD-4A67-A97D-46BC36BF3923}"/>
            </a:ext>
          </a:extLst>
        </xdr:cNvPr>
        <xdr:cNvSpPr txBox="1"/>
      </xdr:nvSpPr>
      <xdr:spPr>
        <a:xfrm>
          <a:off x="8515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143527</xdr:rowOff>
    </xdr:from>
    <xdr:ext cx="469744" cy="259045"/>
    <xdr:sp macro="" textlink="">
      <xdr:nvSpPr>
        <xdr:cNvPr id="273" name="n_3mainValue【福祉施設】&#10;一人当たり面積">
          <a:extLst>
            <a:ext uri="{FF2B5EF4-FFF2-40B4-BE49-F238E27FC236}">
              <a16:creationId xmlns:a16="http://schemas.microsoft.com/office/drawing/2014/main" id="{FB1FA986-6A1E-4B94-A3C5-D6457AB0761E}"/>
            </a:ext>
          </a:extLst>
        </xdr:cNvPr>
        <xdr:cNvSpPr txBox="1"/>
      </xdr:nvSpPr>
      <xdr:spPr>
        <a:xfrm>
          <a:off x="7626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71138</xdr:rowOff>
    </xdr:from>
    <xdr:ext cx="469744" cy="259045"/>
    <xdr:sp macro="" textlink="">
      <xdr:nvSpPr>
        <xdr:cNvPr id="274" name="n_4mainValue【福祉施設】&#10;一人当たり面積">
          <a:extLst>
            <a:ext uri="{FF2B5EF4-FFF2-40B4-BE49-F238E27FC236}">
              <a16:creationId xmlns:a16="http://schemas.microsoft.com/office/drawing/2014/main" id="{1E4F6AB8-AC75-4512-B893-8F8CA3187F58}"/>
            </a:ext>
          </a:extLst>
        </xdr:cNvPr>
        <xdr:cNvSpPr txBox="1"/>
      </xdr:nvSpPr>
      <xdr:spPr>
        <a:xfrm>
          <a:off x="6737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A1FDF699-4E9B-4A60-AC7D-28D52F18E0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553EEE3B-81B2-4031-B2AD-3F7CD1953A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74FFB1B6-6C02-4D93-BFA3-1B5A70A017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3E0C6D5A-08EF-42A0-9A3B-4427EBFCFE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1DC5A1DC-2F31-493B-BB8A-44BEF14EC3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C728AC52-C886-48F7-8B91-1153210A71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AB6ECF79-8876-48D0-B622-199F7E150A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18DEF855-23E8-4F55-A1FE-E4B95D3152B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2D396F-9E7E-4A82-8C23-944E797C73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6DAC187-CBB3-4D13-A7E3-98DB3C2F25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F0D0D6B9-1C13-4F45-BFB2-D6329F15A3F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73B74844-D4ED-4732-8D08-F4A8E41E4B5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79506345-252F-4069-983D-B1D033FA413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C3CF044D-6875-4646-A1BE-77C1F5AA50F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DFFF829E-14FC-4BDC-B884-DAF9BFDE950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A5414468-C0F3-44E0-8679-252E2815813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7B798138-0C40-42FA-83A6-EAC4613A1D0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CC9F4A80-E368-4B97-A965-EC7F0C66A4E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AA40F5F2-C2A0-43A1-B299-696C0CDA204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19784175-126F-4284-81F5-856AD857E1B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F6BB617B-3711-4F1A-A849-5689A1920F6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8D1B7CE8-83FF-4EDC-AD51-14972CB09D8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0E071527-108B-4ECD-B4B9-508F6206D2B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1A07BA83-CE7F-4C5D-9D3B-4709D44E3C5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99" name="直線コネクタ 298">
          <a:extLst>
            <a:ext uri="{FF2B5EF4-FFF2-40B4-BE49-F238E27FC236}">
              <a16:creationId xmlns:a16="http://schemas.microsoft.com/office/drawing/2014/main" id="{9D62C8D9-DC57-4560-8169-DCB4B8CC1C1B}"/>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0" name="【市民会館】&#10;有形固定資産減価償却率最小値テキスト">
          <a:extLst>
            <a:ext uri="{FF2B5EF4-FFF2-40B4-BE49-F238E27FC236}">
              <a16:creationId xmlns:a16="http://schemas.microsoft.com/office/drawing/2014/main" id="{BCCF9DC5-024E-447D-AA59-7177DD4E40A7}"/>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1" name="直線コネクタ 300">
          <a:extLst>
            <a:ext uri="{FF2B5EF4-FFF2-40B4-BE49-F238E27FC236}">
              <a16:creationId xmlns:a16="http://schemas.microsoft.com/office/drawing/2014/main" id="{0B806E1B-9898-4D87-8C22-AB6E1D59441B}"/>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6CC5D230-3E03-4675-888E-6509FF66EB5D}"/>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3" name="直線コネクタ 302">
          <a:extLst>
            <a:ext uri="{FF2B5EF4-FFF2-40B4-BE49-F238E27FC236}">
              <a16:creationId xmlns:a16="http://schemas.microsoft.com/office/drawing/2014/main" id="{9CC641D3-C147-4C9E-9C11-F8EB866BF705}"/>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E78E210B-8F3D-4DF2-9A4C-8F49D9803442}"/>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5" name="フローチャート: 判断 304">
          <a:extLst>
            <a:ext uri="{FF2B5EF4-FFF2-40B4-BE49-F238E27FC236}">
              <a16:creationId xmlns:a16="http://schemas.microsoft.com/office/drawing/2014/main" id="{361F4B7E-536A-4540-96D7-BF236017E3FD}"/>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6" name="フローチャート: 判断 305">
          <a:extLst>
            <a:ext uri="{FF2B5EF4-FFF2-40B4-BE49-F238E27FC236}">
              <a16:creationId xmlns:a16="http://schemas.microsoft.com/office/drawing/2014/main" id="{2CE740F4-AAB3-4D07-859C-76F64B1143CA}"/>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7" name="フローチャート: 判断 306">
          <a:extLst>
            <a:ext uri="{FF2B5EF4-FFF2-40B4-BE49-F238E27FC236}">
              <a16:creationId xmlns:a16="http://schemas.microsoft.com/office/drawing/2014/main" id="{D614617F-46D1-443F-80CC-6DD18D69028C}"/>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08" name="フローチャート: 判断 307">
          <a:extLst>
            <a:ext uri="{FF2B5EF4-FFF2-40B4-BE49-F238E27FC236}">
              <a16:creationId xmlns:a16="http://schemas.microsoft.com/office/drawing/2014/main" id="{CA9A8621-956B-4700-BE88-8251E55AFD3E}"/>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09" name="フローチャート: 判断 308">
          <a:extLst>
            <a:ext uri="{FF2B5EF4-FFF2-40B4-BE49-F238E27FC236}">
              <a16:creationId xmlns:a16="http://schemas.microsoft.com/office/drawing/2014/main" id="{367B7293-0ADB-48FC-A6DB-B7CCA30A4022}"/>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F3A65773-231C-4BBB-95E6-CE133576875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9A095A09-965B-49D0-9702-DE7D242615F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FCC0D443-D8A2-4284-89DA-7AD7998F11A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87E36082-A029-4459-864C-524B611A70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D4B5AB3C-DE1D-4A89-89D2-42998389C0C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88264</xdr:rowOff>
    </xdr:from>
    <xdr:to>
      <xdr:col>24</xdr:col>
      <xdr:colOff>114300</xdr:colOff>
      <xdr:row>100</xdr:row>
      <xdr:rowOff>18414</xdr:rowOff>
    </xdr:to>
    <xdr:sp macro="" textlink="">
      <xdr:nvSpPr>
        <xdr:cNvPr id="315" name="楕円 314">
          <a:extLst>
            <a:ext uri="{FF2B5EF4-FFF2-40B4-BE49-F238E27FC236}">
              <a16:creationId xmlns:a16="http://schemas.microsoft.com/office/drawing/2014/main" id="{E5120678-1ADE-4505-98E6-8DB7DC49EE54}"/>
            </a:ext>
          </a:extLst>
        </xdr:cNvPr>
        <xdr:cNvSpPr/>
      </xdr:nvSpPr>
      <xdr:spPr>
        <a:xfrm>
          <a:off x="45847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41291</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6D8C40C-9E47-40F5-B1E8-18FA14E97E58}"/>
            </a:ext>
          </a:extLst>
        </xdr:cNvPr>
        <xdr:cNvSpPr txBox="1"/>
      </xdr:nvSpPr>
      <xdr:spPr>
        <a:xfrm>
          <a:off x="4673600" y="1701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13970</xdr:rowOff>
    </xdr:from>
    <xdr:to>
      <xdr:col>20</xdr:col>
      <xdr:colOff>38100</xdr:colOff>
      <xdr:row>99</xdr:row>
      <xdr:rowOff>115570</xdr:rowOff>
    </xdr:to>
    <xdr:sp macro="" textlink="">
      <xdr:nvSpPr>
        <xdr:cNvPr id="317" name="楕円 316">
          <a:extLst>
            <a:ext uri="{FF2B5EF4-FFF2-40B4-BE49-F238E27FC236}">
              <a16:creationId xmlns:a16="http://schemas.microsoft.com/office/drawing/2014/main" id="{244ACDB4-F241-4A7E-A80E-374E4CB89970}"/>
            </a:ext>
          </a:extLst>
        </xdr:cNvPr>
        <xdr:cNvSpPr/>
      </xdr:nvSpPr>
      <xdr:spPr>
        <a:xfrm>
          <a:off x="3746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64770</xdr:rowOff>
    </xdr:from>
    <xdr:to>
      <xdr:col>24</xdr:col>
      <xdr:colOff>63500</xdr:colOff>
      <xdr:row>99</xdr:row>
      <xdr:rowOff>139064</xdr:rowOff>
    </xdr:to>
    <xdr:cxnSp macro="">
      <xdr:nvCxnSpPr>
        <xdr:cNvPr id="318" name="直線コネクタ 317">
          <a:extLst>
            <a:ext uri="{FF2B5EF4-FFF2-40B4-BE49-F238E27FC236}">
              <a16:creationId xmlns:a16="http://schemas.microsoft.com/office/drawing/2014/main" id="{8A2684BF-FFE9-4297-9C7A-2B7707EA724D}"/>
            </a:ext>
          </a:extLst>
        </xdr:cNvPr>
        <xdr:cNvCxnSpPr/>
      </xdr:nvCxnSpPr>
      <xdr:spPr>
        <a:xfrm>
          <a:off x="3797300" y="17038320"/>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84455</xdr:rowOff>
    </xdr:from>
    <xdr:to>
      <xdr:col>15</xdr:col>
      <xdr:colOff>101600</xdr:colOff>
      <xdr:row>102</xdr:row>
      <xdr:rowOff>14605</xdr:rowOff>
    </xdr:to>
    <xdr:sp macro="" textlink="">
      <xdr:nvSpPr>
        <xdr:cNvPr id="319" name="楕円 318">
          <a:extLst>
            <a:ext uri="{FF2B5EF4-FFF2-40B4-BE49-F238E27FC236}">
              <a16:creationId xmlns:a16="http://schemas.microsoft.com/office/drawing/2014/main" id="{1335BE21-F746-4B81-9F42-6FB8540D2E17}"/>
            </a:ext>
          </a:extLst>
        </xdr:cNvPr>
        <xdr:cNvSpPr/>
      </xdr:nvSpPr>
      <xdr:spPr>
        <a:xfrm>
          <a:off x="28575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64770</xdr:rowOff>
    </xdr:from>
    <xdr:to>
      <xdr:col>19</xdr:col>
      <xdr:colOff>177800</xdr:colOff>
      <xdr:row>101</xdr:row>
      <xdr:rowOff>135255</xdr:rowOff>
    </xdr:to>
    <xdr:cxnSp macro="">
      <xdr:nvCxnSpPr>
        <xdr:cNvPr id="320" name="直線コネクタ 319">
          <a:extLst>
            <a:ext uri="{FF2B5EF4-FFF2-40B4-BE49-F238E27FC236}">
              <a16:creationId xmlns:a16="http://schemas.microsoft.com/office/drawing/2014/main" id="{00446697-997E-4B74-B1FB-2C50178731CC}"/>
            </a:ext>
          </a:extLst>
        </xdr:cNvPr>
        <xdr:cNvCxnSpPr/>
      </xdr:nvCxnSpPr>
      <xdr:spPr>
        <a:xfrm flipV="1">
          <a:off x="2908300" y="17038320"/>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122555</xdr:rowOff>
    </xdr:from>
    <xdr:to>
      <xdr:col>10</xdr:col>
      <xdr:colOff>165100</xdr:colOff>
      <xdr:row>101</xdr:row>
      <xdr:rowOff>52705</xdr:rowOff>
    </xdr:to>
    <xdr:sp macro="" textlink="">
      <xdr:nvSpPr>
        <xdr:cNvPr id="321" name="楕円 320">
          <a:extLst>
            <a:ext uri="{FF2B5EF4-FFF2-40B4-BE49-F238E27FC236}">
              <a16:creationId xmlns:a16="http://schemas.microsoft.com/office/drawing/2014/main" id="{743022DB-EF63-4671-B250-5588A33BF1E8}"/>
            </a:ext>
          </a:extLst>
        </xdr:cNvPr>
        <xdr:cNvSpPr/>
      </xdr:nvSpPr>
      <xdr:spPr>
        <a:xfrm>
          <a:off x="1968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xdr:rowOff>
    </xdr:from>
    <xdr:to>
      <xdr:col>15</xdr:col>
      <xdr:colOff>50800</xdr:colOff>
      <xdr:row>101</xdr:row>
      <xdr:rowOff>135255</xdr:rowOff>
    </xdr:to>
    <xdr:cxnSp macro="">
      <xdr:nvCxnSpPr>
        <xdr:cNvPr id="322" name="直線コネクタ 321">
          <a:extLst>
            <a:ext uri="{FF2B5EF4-FFF2-40B4-BE49-F238E27FC236}">
              <a16:creationId xmlns:a16="http://schemas.microsoft.com/office/drawing/2014/main" id="{4330B41C-79F0-4C3A-A558-C7E216B94E0F}"/>
            </a:ext>
          </a:extLst>
        </xdr:cNvPr>
        <xdr:cNvCxnSpPr/>
      </xdr:nvCxnSpPr>
      <xdr:spPr>
        <a:xfrm>
          <a:off x="2019300" y="1731835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323" name="楕円 322">
          <a:extLst>
            <a:ext uri="{FF2B5EF4-FFF2-40B4-BE49-F238E27FC236}">
              <a16:creationId xmlns:a16="http://schemas.microsoft.com/office/drawing/2014/main" id="{ED720F43-1C6F-4F70-A587-81587347B0D0}"/>
            </a:ext>
          </a:extLst>
        </xdr:cNvPr>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101</xdr:row>
      <xdr:rowOff>1905</xdr:rowOff>
    </xdr:to>
    <xdr:cxnSp macro="">
      <xdr:nvCxnSpPr>
        <xdr:cNvPr id="324" name="直線コネクタ 323">
          <a:extLst>
            <a:ext uri="{FF2B5EF4-FFF2-40B4-BE49-F238E27FC236}">
              <a16:creationId xmlns:a16="http://schemas.microsoft.com/office/drawing/2014/main" id="{3C423674-B1F1-43C2-A7CA-10BAF383B32C}"/>
            </a:ext>
          </a:extLst>
        </xdr:cNvPr>
        <xdr:cNvCxnSpPr/>
      </xdr:nvCxnSpPr>
      <xdr:spPr>
        <a:xfrm>
          <a:off x="1130300" y="1718310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25" name="n_1aveValue【市民会館】&#10;有形固定資産減価償却率">
          <a:extLst>
            <a:ext uri="{FF2B5EF4-FFF2-40B4-BE49-F238E27FC236}">
              <a16:creationId xmlns:a16="http://schemas.microsoft.com/office/drawing/2014/main" id="{C940378A-EEB2-428B-943F-481CFFA0F30D}"/>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26" name="n_2aveValue【市民会館】&#10;有形固定資産減価償却率">
          <a:extLst>
            <a:ext uri="{FF2B5EF4-FFF2-40B4-BE49-F238E27FC236}">
              <a16:creationId xmlns:a16="http://schemas.microsoft.com/office/drawing/2014/main" id="{AF8C7418-93CE-4399-9E65-3CF73EE670A5}"/>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327" name="n_3aveValue【市民会館】&#10;有形固定資産減価償却率">
          <a:extLst>
            <a:ext uri="{FF2B5EF4-FFF2-40B4-BE49-F238E27FC236}">
              <a16:creationId xmlns:a16="http://schemas.microsoft.com/office/drawing/2014/main" id="{3A43020A-2C97-47A9-BCB3-215BE8BE39FA}"/>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328" name="n_4aveValue【市民会館】&#10;有形固定資産減価償却率">
          <a:extLst>
            <a:ext uri="{FF2B5EF4-FFF2-40B4-BE49-F238E27FC236}">
              <a16:creationId xmlns:a16="http://schemas.microsoft.com/office/drawing/2014/main" id="{F1E7555A-DB28-4618-9B57-EF64593B2370}"/>
            </a:ext>
          </a:extLst>
        </xdr:cNvPr>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97</xdr:row>
      <xdr:rowOff>132097</xdr:rowOff>
    </xdr:from>
    <xdr:ext cx="405111" cy="259045"/>
    <xdr:sp macro="" textlink="">
      <xdr:nvSpPr>
        <xdr:cNvPr id="329" name="n_1mainValue【市民会館】&#10;有形固定資産減価償却率">
          <a:extLst>
            <a:ext uri="{FF2B5EF4-FFF2-40B4-BE49-F238E27FC236}">
              <a16:creationId xmlns:a16="http://schemas.microsoft.com/office/drawing/2014/main" id="{20563558-DF04-49E1-9FB7-828453945EE4}"/>
            </a:ext>
          </a:extLst>
        </xdr:cNvPr>
        <xdr:cNvSpPr txBox="1"/>
      </xdr:nvSpPr>
      <xdr:spPr>
        <a:xfrm>
          <a:off x="35820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31132</xdr:rowOff>
    </xdr:from>
    <xdr:ext cx="405111" cy="259045"/>
    <xdr:sp macro="" textlink="">
      <xdr:nvSpPr>
        <xdr:cNvPr id="330" name="n_2mainValue【市民会館】&#10;有形固定資産減価償却率">
          <a:extLst>
            <a:ext uri="{FF2B5EF4-FFF2-40B4-BE49-F238E27FC236}">
              <a16:creationId xmlns:a16="http://schemas.microsoft.com/office/drawing/2014/main" id="{D8B45EC1-005C-49C2-A6DE-238CD175B4FB}"/>
            </a:ext>
          </a:extLst>
        </xdr:cNvPr>
        <xdr:cNvSpPr txBox="1"/>
      </xdr:nvSpPr>
      <xdr:spPr>
        <a:xfrm>
          <a:off x="27057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69232</xdr:rowOff>
    </xdr:from>
    <xdr:ext cx="405111" cy="259045"/>
    <xdr:sp macro="" textlink="">
      <xdr:nvSpPr>
        <xdr:cNvPr id="331" name="n_3mainValue【市民会館】&#10;有形固定資産減価償却率">
          <a:extLst>
            <a:ext uri="{FF2B5EF4-FFF2-40B4-BE49-F238E27FC236}">
              <a16:creationId xmlns:a16="http://schemas.microsoft.com/office/drawing/2014/main" id="{6094358A-EBF0-425C-8F5E-9B7A58F2F5C6}"/>
            </a:ext>
          </a:extLst>
        </xdr:cNvPr>
        <xdr:cNvSpPr txBox="1"/>
      </xdr:nvSpPr>
      <xdr:spPr>
        <a:xfrm>
          <a:off x="18167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105427</xdr:rowOff>
    </xdr:from>
    <xdr:ext cx="405111" cy="259045"/>
    <xdr:sp macro="" textlink="">
      <xdr:nvSpPr>
        <xdr:cNvPr id="332" name="n_4mainValue【市民会館】&#10;有形固定資産減価償却率">
          <a:extLst>
            <a:ext uri="{FF2B5EF4-FFF2-40B4-BE49-F238E27FC236}">
              <a16:creationId xmlns:a16="http://schemas.microsoft.com/office/drawing/2014/main" id="{749269AB-89B5-4370-BAEC-C9A640B538C2}"/>
            </a:ext>
          </a:extLst>
        </xdr:cNvPr>
        <xdr:cNvSpPr txBox="1"/>
      </xdr:nvSpPr>
      <xdr:spPr>
        <a:xfrm>
          <a:off x="927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37567781-B9B0-427E-B3D2-E3F17262EB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98B3C84D-46C6-4DB4-BB5B-052121E7DD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7EDEC363-5A92-4F48-97A9-33BBBF5828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33675DB4-935E-4110-92A4-512C00B132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6C821A20-3957-4DEF-81CF-C0177DC4980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CC12E22-0224-4ADE-8EE6-AC68095665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655EEC29-E269-4721-8B9A-75D2030FA8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6EC913FF-F0AC-4AE2-803E-3846381552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7BB39020-5D84-49CF-A85C-0D432E8FDF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C02D1940-015B-430E-8926-6C83CCB679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0CEFAF7D-FA81-4482-9AD4-053998413AC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C344CE93-81F4-49A9-A862-4637CF34B1F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6E78ADBA-CDF3-41F4-9694-EB3F70ACAE7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C0FE345B-FEAA-4B55-8A53-61944EDF50F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2D8D49BD-9745-4AB2-88DB-FCF689DA5FD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DBDFA9CD-84FF-4C82-8D80-04E642A13BE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9FE686D6-CC89-4775-B91B-70CEA1DCF2D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54F97E05-E741-433D-8961-BA5931F3775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2B3650F9-B411-4242-BDD1-A2442EB05B1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5C4995F5-DB64-43EB-8FC0-D42EC53A96B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3F5504AD-31AD-47C9-A277-08FBDF8897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27EF035B-B23B-404D-B3B7-0BB3D1490A1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300681E0-612F-4F61-91E5-819C3703323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6" name="直線コネクタ 355">
          <a:extLst>
            <a:ext uri="{FF2B5EF4-FFF2-40B4-BE49-F238E27FC236}">
              <a16:creationId xmlns:a16="http://schemas.microsoft.com/office/drawing/2014/main" id="{115F05F3-DB52-425F-98E8-D90CDA45D546}"/>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57" name="【市民会館】&#10;一人当たり面積最小値テキスト">
          <a:extLst>
            <a:ext uri="{FF2B5EF4-FFF2-40B4-BE49-F238E27FC236}">
              <a16:creationId xmlns:a16="http://schemas.microsoft.com/office/drawing/2014/main" id="{9EE48299-E989-4583-BAB1-8A19C0C0C6C6}"/>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58" name="直線コネクタ 357">
          <a:extLst>
            <a:ext uri="{FF2B5EF4-FFF2-40B4-BE49-F238E27FC236}">
              <a16:creationId xmlns:a16="http://schemas.microsoft.com/office/drawing/2014/main" id="{3DB43A20-6519-470E-AC6B-162EC2A8E77C}"/>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59" name="【市民会館】&#10;一人当たり面積最大値テキスト">
          <a:extLst>
            <a:ext uri="{FF2B5EF4-FFF2-40B4-BE49-F238E27FC236}">
              <a16:creationId xmlns:a16="http://schemas.microsoft.com/office/drawing/2014/main" id="{CD1C8EAD-6580-41A3-A9C8-CC5E846E49BB}"/>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0" name="直線コネクタ 359">
          <a:extLst>
            <a:ext uri="{FF2B5EF4-FFF2-40B4-BE49-F238E27FC236}">
              <a16:creationId xmlns:a16="http://schemas.microsoft.com/office/drawing/2014/main" id="{285DF5CC-33B4-4D6D-972D-FA9BBF95A476}"/>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1" name="【市民会館】&#10;一人当たり面積平均値テキスト">
          <a:extLst>
            <a:ext uri="{FF2B5EF4-FFF2-40B4-BE49-F238E27FC236}">
              <a16:creationId xmlns:a16="http://schemas.microsoft.com/office/drawing/2014/main" id="{BD5355F5-EF8D-433C-AD74-55D0AEF1375C}"/>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2" name="フローチャート: 判断 361">
          <a:extLst>
            <a:ext uri="{FF2B5EF4-FFF2-40B4-BE49-F238E27FC236}">
              <a16:creationId xmlns:a16="http://schemas.microsoft.com/office/drawing/2014/main" id="{71C9A64C-1A2E-4CBB-A066-DD1870091F98}"/>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3" name="フローチャート: 判断 362">
          <a:extLst>
            <a:ext uri="{FF2B5EF4-FFF2-40B4-BE49-F238E27FC236}">
              <a16:creationId xmlns:a16="http://schemas.microsoft.com/office/drawing/2014/main" id="{8A7D17B6-A641-485E-A399-68909E901B25}"/>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4" name="フローチャート: 判断 363">
          <a:extLst>
            <a:ext uri="{FF2B5EF4-FFF2-40B4-BE49-F238E27FC236}">
              <a16:creationId xmlns:a16="http://schemas.microsoft.com/office/drawing/2014/main" id="{4EBD2474-A4FF-40EA-B256-1CADC553B0AC}"/>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5" name="フローチャート: 判断 364">
          <a:extLst>
            <a:ext uri="{FF2B5EF4-FFF2-40B4-BE49-F238E27FC236}">
              <a16:creationId xmlns:a16="http://schemas.microsoft.com/office/drawing/2014/main" id="{C997ADDE-C5DF-4846-B9B0-CBA5A4EDEA56}"/>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6" name="フローチャート: 判断 365">
          <a:extLst>
            <a:ext uri="{FF2B5EF4-FFF2-40B4-BE49-F238E27FC236}">
              <a16:creationId xmlns:a16="http://schemas.microsoft.com/office/drawing/2014/main" id="{82786DBB-5058-47C3-948B-3EA290955AD7}"/>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892E3C5-E23C-4B45-9BCB-8F1CA8C8AF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86A808B4-1668-4B6A-A35D-FF74BE4CD92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14B096F-45E1-496C-9838-6472ECA789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2815846-623F-417D-9A18-1421B03F61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AB5C0FC-1953-40F5-920E-8D5610C6422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372" name="楕円 371">
          <a:extLst>
            <a:ext uri="{FF2B5EF4-FFF2-40B4-BE49-F238E27FC236}">
              <a16:creationId xmlns:a16="http://schemas.microsoft.com/office/drawing/2014/main" id="{F184908F-D22B-4C61-ABD4-1751F80EAD8D}"/>
            </a:ext>
          </a:extLst>
        </xdr:cNvPr>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373" name="【市民会館】&#10;一人当たり面積該当値テキスト">
          <a:extLst>
            <a:ext uri="{FF2B5EF4-FFF2-40B4-BE49-F238E27FC236}">
              <a16:creationId xmlns:a16="http://schemas.microsoft.com/office/drawing/2014/main" id="{B610FCE5-99FC-4ECA-A69A-4CE8A9D68CBB}"/>
            </a:ext>
          </a:extLst>
        </xdr:cNvPr>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74" name="楕円 373">
          <a:extLst>
            <a:ext uri="{FF2B5EF4-FFF2-40B4-BE49-F238E27FC236}">
              <a16:creationId xmlns:a16="http://schemas.microsoft.com/office/drawing/2014/main" id="{BFCC98C9-A81D-416C-A685-3AA7E2225897}"/>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99061</xdr:rowOff>
    </xdr:to>
    <xdr:cxnSp macro="">
      <xdr:nvCxnSpPr>
        <xdr:cNvPr id="375" name="直線コネクタ 374">
          <a:extLst>
            <a:ext uri="{FF2B5EF4-FFF2-40B4-BE49-F238E27FC236}">
              <a16:creationId xmlns:a16="http://schemas.microsoft.com/office/drawing/2014/main" id="{DF92EC1F-1DDA-4BDE-9B0C-99664AE7239E}"/>
            </a:ext>
          </a:extLst>
        </xdr:cNvPr>
        <xdr:cNvCxnSpPr/>
      </xdr:nvCxnSpPr>
      <xdr:spPr>
        <a:xfrm flipV="1">
          <a:off x="9639300" y="18261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76" name="n_1aveValue【市民会館】&#10;一人当たり面積">
          <a:extLst>
            <a:ext uri="{FF2B5EF4-FFF2-40B4-BE49-F238E27FC236}">
              <a16:creationId xmlns:a16="http://schemas.microsoft.com/office/drawing/2014/main" id="{6597CBE4-C3D7-4DE2-8229-06E10C6A2302}"/>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77" name="n_2aveValue【市民会館】&#10;一人当たり面積">
          <a:extLst>
            <a:ext uri="{FF2B5EF4-FFF2-40B4-BE49-F238E27FC236}">
              <a16:creationId xmlns:a16="http://schemas.microsoft.com/office/drawing/2014/main" id="{A197AFC5-F16E-4B0B-8C6A-744B8D595297}"/>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78" name="n_3aveValue【市民会館】&#10;一人当たり面積">
          <a:extLst>
            <a:ext uri="{FF2B5EF4-FFF2-40B4-BE49-F238E27FC236}">
              <a16:creationId xmlns:a16="http://schemas.microsoft.com/office/drawing/2014/main" id="{4A9730C8-1B64-4566-BFD3-0FA9B1002BDE}"/>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79" name="n_4aveValue【市民会館】&#10;一人当たり面積">
          <a:extLst>
            <a:ext uri="{FF2B5EF4-FFF2-40B4-BE49-F238E27FC236}">
              <a16:creationId xmlns:a16="http://schemas.microsoft.com/office/drawing/2014/main" id="{871D2757-AB70-4ADF-911D-16C2B22FCC44}"/>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80" name="n_1mainValue【市民会館】&#10;一人当たり面積">
          <a:extLst>
            <a:ext uri="{FF2B5EF4-FFF2-40B4-BE49-F238E27FC236}">
              <a16:creationId xmlns:a16="http://schemas.microsoft.com/office/drawing/2014/main" id="{C2A9A601-2867-434F-BAA2-44D8C6FE7B6A}"/>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CA9B25A2-8788-4DAE-B22A-339AC26E96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2381B5A6-9A14-4C95-889F-8C5CA5370C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E073BD49-20DB-4048-9508-4E2201E1A3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15F1D281-A74D-440A-BACF-8EF8CB269C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DEAF8D37-EDA9-4F68-9580-13025DE06B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16647F8B-A71C-4B0F-8783-5F9311F9EA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938BAC0-E17F-4A37-ACA1-DE113B8953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B513E314-8D14-4E94-90B1-EEA6A734A27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A515F98E-9FFE-4ED1-A2EF-0F96B84281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CB599FBA-CDA8-4225-9CD0-CE2A4770CC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F144C143-612C-4435-AD29-F4F2FB69C1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4B801573-7CC7-4521-8731-10AC7392FC2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33A2EE50-0F81-4BD4-A8F9-AEE1D1E3C73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E0764DAA-230E-48F7-8EDA-41A62321DD4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4F8F3500-A4B1-4D6A-B684-8FCAD6181FC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26721012-9896-43F7-A178-448B130231A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89AB3E3C-A862-4525-A310-3CCE8AB8B32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75CC67AE-8C1A-4577-BB4D-EB72FF64318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4A5347E4-275B-4C0B-B895-E0F6D06A79E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E9473E0E-C3D0-4AF9-BE8B-CD52B159CF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F8E7F06A-3AC3-44E9-9A94-2E292C96AD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C25C78BE-6105-494B-A2A4-235192EBCC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56399461-27B9-4B33-808A-FA0D38930A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F1C593D8-3174-44CF-9191-80E3625687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05" name="直線コネクタ 404">
          <a:extLst>
            <a:ext uri="{FF2B5EF4-FFF2-40B4-BE49-F238E27FC236}">
              <a16:creationId xmlns:a16="http://schemas.microsoft.com/office/drawing/2014/main" id="{93DB118C-E197-4D5B-8B78-537549041FFB}"/>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06" name="【一般廃棄物処理施設】&#10;有形固定資産減価償却率最小値テキスト">
          <a:extLst>
            <a:ext uri="{FF2B5EF4-FFF2-40B4-BE49-F238E27FC236}">
              <a16:creationId xmlns:a16="http://schemas.microsoft.com/office/drawing/2014/main" id="{7546CAC2-FE1F-4013-8274-BF7DD59A6EEB}"/>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07" name="直線コネクタ 406">
          <a:extLst>
            <a:ext uri="{FF2B5EF4-FFF2-40B4-BE49-F238E27FC236}">
              <a16:creationId xmlns:a16="http://schemas.microsoft.com/office/drawing/2014/main" id="{392C4C52-A277-4678-9326-FFEF692B33BE}"/>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15EE6684-6741-4F87-A06C-DDB7DFC76DA1}"/>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9" name="直線コネクタ 408">
          <a:extLst>
            <a:ext uri="{FF2B5EF4-FFF2-40B4-BE49-F238E27FC236}">
              <a16:creationId xmlns:a16="http://schemas.microsoft.com/office/drawing/2014/main" id="{9017004E-EB6A-4BCE-ADAF-F5EACB26A926}"/>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58DCB1FF-DB21-462F-BAB7-69D7B6481EF5}"/>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11" name="フローチャート: 判断 410">
          <a:extLst>
            <a:ext uri="{FF2B5EF4-FFF2-40B4-BE49-F238E27FC236}">
              <a16:creationId xmlns:a16="http://schemas.microsoft.com/office/drawing/2014/main" id="{B2898FB2-3D3F-4F35-8EB0-A6B4C02BBCF9}"/>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12" name="フローチャート: 判断 411">
          <a:extLst>
            <a:ext uri="{FF2B5EF4-FFF2-40B4-BE49-F238E27FC236}">
              <a16:creationId xmlns:a16="http://schemas.microsoft.com/office/drawing/2014/main" id="{9A8D945A-4904-4855-9E7E-517DBC0402C3}"/>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13" name="フローチャート: 判断 412">
          <a:extLst>
            <a:ext uri="{FF2B5EF4-FFF2-40B4-BE49-F238E27FC236}">
              <a16:creationId xmlns:a16="http://schemas.microsoft.com/office/drawing/2014/main" id="{76D924E4-6BA1-4961-8CF1-5E1E1EE98656}"/>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4" name="フローチャート: 判断 413">
          <a:extLst>
            <a:ext uri="{FF2B5EF4-FFF2-40B4-BE49-F238E27FC236}">
              <a16:creationId xmlns:a16="http://schemas.microsoft.com/office/drawing/2014/main" id="{8EA9795B-4062-44D0-A354-D6AFC149D44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15" name="フローチャート: 判断 414">
          <a:extLst>
            <a:ext uri="{FF2B5EF4-FFF2-40B4-BE49-F238E27FC236}">
              <a16:creationId xmlns:a16="http://schemas.microsoft.com/office/drawing/2014/main" id="{330A0C81-332D-4B92-9EF3-F1612FA19CB4}"/>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68918B8-202C-4475-B837-1E86608020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69967C4-0468-4547-A6A9-9CC09DECAA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286D7F5-8784-4F6B-B203-58AA9E0692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FD38112-1EF5-433F-BA74-C2C256FBB7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2481819-0885-45A2-9FEF-D92DA77237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21" name="楕円 420">
          <a:extLst>
            <a:ext uri="{FF2B5EF4-FFF2-40B4-BE49-F238E27FC236}">
              <a16:creationId xmlns:a16="http://schemas.microsoft.com/office/drawing/2014/main" id="{850B536F-E50F-4CB1-A8C9-0F0F469E282D}"/>
            </a:ext>
          </a:extLst>
        </xdr:cNvPr>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7FDF53B-C39D-4037-B7F1-4863EB3F6D84}"/>
            </a:ext>
          </a:extLst>
        </xdr:cNvPr>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23" name="楕円 422">
          <a:extLst>
            <a:ext uri="{FF2B5EF4-FFF2-40B4-BE49-F238E27FC236}">
              <a16:creationId xmlns:a16="http://schemas.microsoft.com/office/drawing/2014/main" id="{C6B1E000-36AB-416A-B24F-B02658E10829}"/>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76200</xdr:rowOff>
    </xdr:to>
    <xdr:cxnSp macro="">
      <xdr:nvCxnSpPr>
        <xdr:cNvPr id="424" name="直線コネクタ 423">
          <a:extLst>
            <a:ext uri="{FF2B5EF4-FFF2-40B4-BE49-F238E27FC236}">
              <a16:creationId xmlns:a16="http://schemas.microsoft.com/office/drawing/2014/main" id="{6F976C1F-EC73-47B9-A8BD-179D7E68774F}"/>
            </a:ext>
          </a:extLst>
        </xdr:cNvPr>
        <xdr:cNvCxnSpPr/>
      </xdr:nvCxnSpPr>
      <xdr:spPr>
        <a:xfrm>
          <a:off x="15481300" y="620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25" name="楕円 424">
          <a:extLst>
            <a:ext uri="{FF2B5EF4-FFF2-40B4-BE49-F238E27FC236}">
              <a16:creationId xmlns:a16="http://schemas.microsoft.com/office/drawing/2014/main" id="{AFBFF7AB-DEA8-4568-B081-032217AB22FB}"/>
            </a:ext>
          </a:extLst>
        </xdr:cNvPr>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30480</xdr:rowOff>
    </xdr:to>
    <xdr:cxnSp macro="">
      <xdr:nvCxnSpPr>
        <xdr:cNvPr id="426" name="直線コネクタ 425">
          <a:extLst>
            <a:ext uri="{FF2B5EF4-FFF2-40B4-BE49-F238E27FC236}">
              <a16:creationId xmlns:a16="http://schemas.microsoft.com/office/drawing/2014/main" id="{8EF750FD-1820-48B8-988A-2339A64D376F}"/>
            </a:ext>
          </a:extLst>
        </xdr:cNvPr>
        <xdr:cNvCxnSpPr/>
      </xdr:nvCxnSpPr>
      <xdr:spPr>
        <a:xfrm>
          <a:off x="14592300" y="615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27" name="n_1aveValue【一般廃棄物処理施設】&#10;有形固定資産減価償却率">
          <a:extLst>
            <a:ext uri="{FF2B5EF4-FFF2-40B4-BE49-F238E27FC236}">
              <a16:creationId xmlns:a16="http://schemas.microsoft.com/office/drawing/2014/main" id="{908E32EA-4E7D-43F9-A454-CA0A92105951}"/>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28" name="n_2aveValue【一般廃棄物処理施設】&#10;有形固定資産減価償却率">
          <a:extLst>
            <a:ext uri="{FF2B5EF4-FFF2-40B4-BE49-F238E27FC236}">
              <a16:creationId xmlns:a16="http://schemas.microsoft.com/office/drawing/2014/main" id="{02162BF6-4715-45A6-97E8-A71D05E2E732}"/>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8206FDA3-93E5-47BF-A389-C7D5D5CF0A5D}"/>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30" name="n_4aveValue【一般廃棄物処理施設】&#10;有形固定資産減価償却率">
          <a:extLst>
            <a:ext uri="{FF2B5EF4-FFF2-40B4-BE49-F238E27FC236}">
              <a16:creationId xmlns:a16="http://schemas.microsoft.com/office/drawing/2014/main" id="{A60DB0BC-DA5B-4C8A-AD37-118A8B7722FB}"/>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46376239-0442-4623-9EF3-49654C9E060A}"/>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32" name="n_2mainValue【一般廃棄物処理施設】&#10;有形固定資産減価償却率">
          <a:extLst>
            <a:ext uri="{FF2B5EF4-FFF2-40B4-BE49-F238E27FC236}">
              <a16:creationId xmlns:a16="http://schemas.microsoft.com/office/drawing/2014/main" id="{40AB6C96-CB43-45AD-A9B4-01E99D06A497}"/>
            </a:ext>
          </a:extLst>
        </xdr:cNvPr>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AAC1497-A494-442B-AB11-03529134A9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4B45780E-9F7F-4FF1-9C6E-CBD5D4ECBB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2A6564C7-3AFD-47FC-BA77-829816B468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7E18475-034C-4E55-B00C-9646BFDB50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C5D984BE-8CA1-4FFF-9B37-967AE081E7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298611C2-F36A-4D97-A94A-F9E1C74EB6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A0046183-3BC1-41E2-BEB7-C874667D3C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DA66E8CF-4646-4E91-8F0D-48CD02E181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7ED5772B-1763-4331-8027-D39F6D97F4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C7BBA3F-ECBB-42C8-9334-83A5D03BEA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0562F67C-8E71-4EA6-BB50-D776472AA50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a:extLst>
            <a:ext uri="{FF2B5EF4-FFF2-40B4-BE49-F238E27FC236}">
              <a16:creationId xmlns:a16="http://schemas.microsoft.com/office/drawing/2014/main" id="{81BB7C12-A3F6-440E-9598-FB3F9F5A9BA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D6013C9E-251E-43B0-A8B3-7B8480FCFA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a:extLst>
            <a:ext uri="{FF2B5EF4-FFF2-40B4-BE49-F238E27FC236}">
              <a16:creationId xmlns:a16="http://schemas.microsoft.com/office/drawing/2014/main" id="{4AD37454-2D7E-476C-947A-0D8B610E071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91495FE4-DD8D-47BD-9E8E-39A5B94A31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a:extLst>
            <a:ext uri="{FF2B5EF4-FFF2-40B4-BE49-F238E27FC236}">
              <a16:creationId xmlns:a16="http://schemas.microsoft.com/office/drawing/2014/main" id="{CCEEB6B2-CAEC-4A50-B907-C1FE0AA4747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12B115E2-05CB-468F-8101-469684F985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a:extLst>
            <a:ext uri="{FF2B5EF4-FFF2-40B4-BE49-F238E27FC236}">
              <a16:creationId xmlns:a16="http://schemas.microsoft.com/office/drawing/2014/main" id="{3B2453E0-9402-438F-BBF6-C0293B92C04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24AFD515-8534-437D-8EF4-3EB2873A68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id="{DD1A7FA4-58BB-47FF-BDDA-61684C4F19D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FAC13845-7414-4148-85C0-B8D3189FF7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54" name="直線コネクタ 453">
          <a:extLst>
            <a:ext uri="{FF2B5EF4-FFF2-40B4-BE49-F238E27FC236}">
              <a16:creationId xmlns:a16="http://schemas.microsoft.com/office/drawing/2014/main" id="{0ECDBECD-BE66-4409-99C8-EFDC90C3EE5B}"/>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id="{B712647E-FF68-49F4-BDBD-72DAC794C9C8}"/>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56" name="直線コネクタ 455">
          <a:extLst>
            <a:ext uri="{FF2B5EF4-FFF2-40B4-BE49-F238E27FC236}">
              <a16:creationId xmlns:a16="http://schemas.microsoft.com/office/drawing/2014/main" id="{5065D027-B804-40F7-8D6D-B1E78E942F54}"/>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A06CE463-0534-4D2B-9AC6-14950CA871A3}"/>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58" name="直線コネクタ 457">
          <a:extLst>
            <a:ext uri="{FF2B5EF4-FFF2-40B4-BE49-F238E27FC236}">
              <a16:creationId xmlns:a16="http://schemas.microsoft.com/office/drawing/2014/main" id="{10513AB7-D917-4552-B52B-0A7F6E2CE1BC}"/>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59" name="【一般廃棄物処理施設】&#10;一人当たり有形固定資産（償却資産）額平均値テキスト">
          <a:extLst>
            <a:ext uri="{FF2B5EF4-FFF2-40B4-BE49-F238E27FC236}">
              <a16:creationId xmlns:a16="http://schemas.microsoft.com/office/drawing/2014/main" id="{97E67530-82C7-4C7E-9DBF-A54E5613F7AE}"/>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60" name="フローチャート: 判断 459">
          <a:extLst>
            <a:ext uri="{FF2B5EF4-FFF2-40B4-BE49-F238E27FC236}">
              <a16:creationId xmlns:a16="http://schemas.microsoft.com/office/drawing/2014/main" id="{436CD3F2-525F-465C-99F4-85DE59026626}"/>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61" name="フローチャート: 判断 460">
          <a:extLst>
            <a:ext uri="{FF2B5EF4-FFF2-40B4-BE49-F238E27FC236}">
              <a16:creationId xmlns:a16="http://schemas.microsoft.com/office/drawing/2014/main" id="{8672DB15-5DEF-4FE1-98CD-5B17CDA76AAB}"/>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62" name="フローチャート: 判断 461">
          <a:extLst>
            <a:ext uri="{FF2B5EF4-FFF2-40B4-BE49-F238E27FC236}">
              <a16:creationId xmlns:a16="http://schemas.microsoft.com/office/drawing/2014/main" id="{AB119567-C34D-4921-A360-9E16D4C26FE8}"/>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63" name="フローチャート: 判断 462">
          <a:extLst>
            <a:ext uri="{FF2B5EF4-FFF2-40B4-BE49-F238E27FC236}">
              <a16:creationId xmlns:a16="http://schemas.microsoft.com/office/drawing/2014/main" id="{AB6C49F6-1120-411D-A75C-2CAB24588FED}"/>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64" name="フローチャート: 判断 463">
          <a:extLst>
            <a:ext uri="{FF2B5EF4-FFF2-40B4-BE49-F238E27FC236}">
              <a16:creationId xmlns:a16="http://schemas.microsoft.com/office/drawing/2014/main" id="{9A8432AA-73D1-486C-888E-A208ED81478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59E94970-78DF-4976-AD91-B62B67BA66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DC0D38F3-4DCB-45C7-AA91-5D7762F933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0435E77-8117-459A-8A7B-EF084FDCDE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4874AD1-E8AF-4CB1-B56E-71792255A3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78FF46E-DBFE-4A0E-9067-127F744117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31814</xdr:rowOff>
    </xdr:from>
    <xdr:to>
      <xdr:col>116</xdr:col>
      <xdr:colOff>114300</xdr:colOff>
      <xdr:row>41</xdr:row>
      <xdr:rowOff>133414</xdr:rowOff>
    </xdr:to>
    <xdr:sp macro="" textlink="">
      <xdr:nvSpPr>
        <xdr:cNvPr id="470" name="楕円 469">
          <a:extLst>
            <a:ext uri="{FF2B5EF4-FFF2-40B4-BE49-F238E27FC236}">
              <a16:creationId xmlns:a16="http://schemas.microsoft.com/office/drawing/2014/main" id="{53B5DEF5-69ED-4836-BEE6-45EA051A1A2A}"/>
            </a:ext>
          </a:extLst>
        </xdr:cNvPr>
        <xdr:cNvSpPr/>
      </xdr:nvSpPr>
      <xdr:spPr>
        <a:xfrm>
          <a:off x="22110700" y="70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118191</xdr:rowOff>
    </xdr:from>
    <xdr:ext cx="534377" cy="259045"/>
    <xdr:sp macro="" textlink="">
      <xdr:nvSpPr>
        <xdr:cNvPr id="471" name="【一般廃棄物処理施設】&#10;一人当たり有形固定資産（償却資産）額該当値テキスト">
          <a:extLst>
            <a:ext uri="{FF2B5EF4-FFF2-40B4-BE49-F238E27FC236}">
              <a16:creationId xmlns:a16="http://schemas.microsoft.com/office/drawing/2014/main" id="{9405E79A-87E3-4C58-BBB3-45C7E3EA7BE1}"/>
            </a:ext>
          </a:extLst>
        </xdr:cNvPr>
        <xdr:cNvSpPr txBox="1"/>
      </xdr:nvSpPr>
      <xdr:spPr>
        <a:xfrm>
          <a:off x="22199600" y="69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32971</xdr:rowOff>
    </xdr:from>
    <xdr:to>
      <xdr:col>112</xdr:col>
      <xdr:colOff>38100</xdr:colOff>
      <xdr:row>41</xdr:row>
      <xdr:rowOff>134571</xdr:rowOff>
    </xdr:to>
    <xdr:sp macro="" textlink="">
      <xdr:nvSpPr>
        <xdr:cNvPr id="472" name="楕円 471">
          <a:extLst>
            <a:ext uri="{FF2B5EF4-FFF2-40B4-BE49-F238E27FC236}">
              <a16:creationId xmlns:a16="http://schemas.microsoft.com/office/drawing/2014/main" id="{958F6138-9C68-4A24-A79F-E7589058EC5C}"/>
            </a:ext>
          </a:extLst>
        </xdr:cNvPr>
        <xdr:cNvSpPr/>
      </xdr:nvSpPr>
      <xdr:spPr>
        <a:xfrm>
          <a:off x="21272500" y="7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82614</xdr:rowOff>
    </xdr:from>
    <xdr:to>
      <xdr:col>116</xdr:col>
      <xdr:colOff>63500</xdr:colOff>
      <xdr:row>41</xdr:row>
      <xdr:rowOff>83771</xdr:rowOff>
    </xdr:to>
    <xdr:cxnSp macro="">
      <xdr:nvCxnSpPr>
        <xdr:cNvPr id="473" name="直線コネクタ 472">
          <a:extLst>
            <a:ext uri="{FF2B5EF4-FFF2-40B4-BE49-F238E27FC236}">
              <a16:creationId xmlns:a16="http://schemas.microsoft.com/office/drawing/2014/main" id="{E3B13357-DBE5-46D4-8C4A-E10DEC44C863}"/>
            </a:ext>
          </a:extLst>
        </xdr:cNvPr>
        <xdr:cNvCxnSpPr/>
      </xdr:nvCxnSpPr>
      <xdr:spPr>
        <a:xfrm flipV="1">
          <a:off x="21323300" y="7112064"/>
          <a:ext cx="8382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33955</xdr:rowOff>
    </xdr:from>
    <xdr:to>
      <xdr:col>107</xdr:col>
      <xdr:colOff>101600</xdr:colOff>
      <xdr:row>41</xdr:row>
      <xdr:rowOff>135555</xdr:rowOff>
    </xdr:to>
    <xdr:sp macro="" textlink="">
      <xdr:nvSpPr>
        <xdr:cNvPr id="474" name="楕円 473">
          <a:extLst>
            <a:ext uri="{FF2B5EF4-FFF2-40B4-BE49-F238E27FC236}">
              <a16:creationId xmlns:a16="http://schemas.microsoft.com/office/drawing/2014/main" id="{A33C755E-E91B-4D66-89B8-D8986B275FD0}"/>
            </a:ext>
          </a:extLst>
        </xdr:cNvPr>
        <xdr:cNvSpPr/>
      </xdr:nvSpPr>
      <xdr:spPr>
        <a:xfrm>
          <a:off x="20383500" y="70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83771</xdr:rowOff>
    </xdr:from>
    <xdr:to>
      <xdr:col>111</xdr:col>
      <xdr:colOff>177800</xdr:colOff>
      <xdr:row>41</xdr:row>
      <xdr:rowOff>84755</xdr:rowOff>
    </xdr:to>
    <xdr:cxnSp macro="">
      <xdr:nvCxnSpPr>
        <xdr:cNvPr id="475" name="直線コネクタ 474">
          <a:extLst>
            <a:ext uri="{FF2B5EF4-FFF2-40B4-BE49-F238E27FC236}">
              <a16:creationId xmlns:a16="http://schemas.microsoft.com/office/drawing/2014/main" id="{B203774C-7060-4C64-8254-673029372D57}"/>
            </a:ext>
          </a:extLst>
        </xdr:cNvPr>
        <xdr:cNvCxnSpPr/>
      </xdr:nvCxnSpPr>
      <xdr:spPr>
        <a:xfrm flipV="1">
          <a:off x="20434300" y="711322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id="{E1165005-F845-4D66-B52B-D099808214D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12925AC4-F44E-4EC2-9EDA-DD3A35C4997D}"/>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478" name="n_3aveValue【一般廃棄物処理施設】&#10;一人当たり有形固定資産（償却資産）額">
          <a:extLst>
            <a:ext uri="{FF2B5EF4-FFF2-40B4-BE49-F238E27FC236}">
              <a16:creationId xmlns:a16="http://schemas.microsoft.com/office/drawing/2014/main" id="{D923466A-D70D-42C4-9043-3C0A2AEC9752}"/>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479" name="n_4aveValue【一般廃棄物処理施設】&#10;一人当たり有形固定資産（償却資産）額">
          <a:extLst>
            <a:ext uri="{FF2B5EF4-FFF2-40B4-BE49-F238E27FC236}">
              <a16:creationId xmlns:a16="http://schemas.microsoft.com/office/drawing/2014/main" id="{75F2B431-BD7C-4A29-B056-BB66765DCBF1}"/>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125698</xdr:rowOff>
    </xdr:from>
    <xdr:ext cx="534377" cy="259045"/>
    <xdr:sp macro="" textlink="">
      <xdr:nvSpPr>
        <xdr:cNvPr id="480" name="n_1mainValue【一般廃棄物処理施設】&#10;一人当たり有形固定資産（償却資産）額">
          <a:extLst>
            <a:ext uri="{FF2B5EF4-FFF2-40B4-BE49-F238E27FC236}">
              <a16:creationId xmlns:a16="http://schemas.microsoft.com/office/drawing/2014/main" id="{76DC1926-7CAF-4B4E-9E43-48266FAB8D70}"/>
            </a:ext>
          </a:extLst>
        </xdr:cNvPr>
        <xdr:cNvSpPr txBox="1"/>
      </xdr:nvSpPr>
      <xdr:spPr>
        <a:xfrm>
          <a:off x="21043411" y="71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126682</xdr:rowOff>
    </xdr:from>
    <xdr:ext cx="534377" cy="259045"/>
    <xdr:sp macro="" textlink="">
      <xdr:nvSpPr>
        <xdr:cNvPr id="481" name="n_2mainValue【一般廃棄物処理施設】&#10;一人当たり有形固定資産（償却資産）額">
          <a:extLst>
            <a:ext uri="{FF2B5EF4-FFF2-40B4-BE49-F238E27FC236}">
              <a16:creationId xmlns:a16="http://schemas.microsoft.com/office/drawing/2014/main" id="{C1146C25-B180-4E9E-A76E-12158214E63E}"/>
            </a:ext>
          </a:extLst>
        </xdr:cNvPr>
        <xdr:cNvSpPr txBox="1"/>
      </xdr:nvSpPr>
      <xdr:spPr>
        <a:xfrm>
          <a:off x="20167111" y="71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CC2C75C1-5ACF-489F-884E-AB33FC9505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C6D7D4AF-6C1E-4246-B7E0-B4387EA939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C987117-7A6D-4782-A4A1-C7DB3A70AC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67C08B69-A285-4A66-9C15-FCB1632AB4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99BBA681-B5E4-4F96-BE80-689D3CAF45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9B557C60-1F45-46E6-948F-71E88A7979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3C60F7C6-CAC0-48D4-9253-84D44717EE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FD102D5A-671C-4B88-AD38-C1CE39E4AF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7DF37F82-C900-43C5-9805-5F6DC164BC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DE2E5722-69F8-4141-9B73-85979A3313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33774F32-DC6E-45BD-AF3A-B3A8CD82B8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A6BCAE31-A522-4375-A963-27619E76097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a:extLst>
            <a:ext uri="{FF2B5EF4-FFF2-40B4-BE49-F238E27FC236}">
              <a16:creationId xmlns:a16="http://schemas.microsoft.com/office/drawing/2014/main" id="{38344E8A-ABD7-42CC-B353-D8601C2279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3D19EFF3-748E-45AE-9F8A-59D8EB620F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AED81500-C666-49FC-BC0C-A9DC90BA2E3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24D7F824-99CA-4F45-8437-F763349740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53B0AF8C-4935-419B-A543-058C34C90D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FFB46E8C-278E-4E8F-AE87-0579788F26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1EBCCAC2-3B90-4BCA-B3DB-FE508D5C88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F7242EF5-4EB6-4C77-9A06-F8EA1AE7D0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7F49AC15-5AC6-4CFB-B23E-272979CAB8F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184DA068-4A3D-4ACB-974A-1C3BC75AACA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a:extLst>
            <a:ext uri="{FF2B5EF4-FFF2-40B4-BE49-F238E27FC236}">
              <a16:creationId xmlns:a16="http://schemas.microsoft.com/office/drawing/2014/main" id="{845DC86A-66B3-4A2D-85D6-AD01461AA2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8B7EAF6E-8AA7-4A39-A3AD-8C14715295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06" name="直線コネクタ 505">
          <a:extLst>
            <a:ext uri="{FF2B5EF4-FFF2-40B4-BE49-F238E27FC236}">
              <a16:creationId xmlns:a16="http://schemas.microsoft.com/office/drawing/2014/main" id="{D42AEE83-E75A-4B16-987D-CC99405D3811}"/>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7" name="【保健センター・保健所】&#10;有形固定資産減価償却率最小値テキスト">
          <a:extLst>
            <a:ext uri="{FF2B5EF4-FFF2-40B4-BE49-F238E27FC236}">
              <a16:creationId xmlns:a16="http://schemas.microsoft.com/office/drawing/2014/main" id="{7EB6874D-8F1B-4326-BE34-658A8404668B}"/>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8" name="直線コネクタ 507">
          <a:extLst>
            <a:ext uri="{FF2B5EF4-FFF2-40B4-BE49-F238E27FC236}">
              <a16:creationId xmlns:a16="http://schemas.microsoft.com/office/drawing/2014/main" id="{D608008E-B93B-4BD0-9890-FD0B9BE7A7FC}"/>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B0851A44-C6F1-451C-AE4D-29F583AD9EC1}"/>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10" name="直線コネクタ 509">
          <a:extLst>
            <a:ext uri="{FF2B5EF4-FFF2-40B4-BE49-F238E27FC236}">
              <a16:creationId xmlns:a16="http://schemas.microsoft.com/office/drawing/2014/main" id="{2F402953-A2F7-4B00-BDAE-1F28D1081338}"/>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59847D9C-98D9-42EE-9739-CB35BE32E1CA}"/>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2" name="フローチャート: 判断 511">
          <a:extLst>
            <a:ext uri="{FF2B5EF4-FFF2-40B4-BE49-F238E27FC236}">
              <a16:creationId xmlns:a16="http://schemas.microsoft.com/office/drawing/2014/main" id="{F50EDF48-E76A-4AE3-A68F-214BD8088E78}"/>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13" name="フローチャート: 判断 512">
          <a:extLst>
            <a:ext uri="{FF2B5EF4-FFF2-40B4-BE49-F238E27FC236}">
              <a16:creationId xmlns:a16="http://schemas.microsoft.com/office/drawing/2014/main" id="{887A3B16-D46A-4FFC-85C6-8E2655136766}"/>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14" name="フローチャート: 判断 513">
          <a:extLst>
            <a:ext uri="{FF2B5EF4-FFF2-40B4-BE49-F238E27FC236}">
              <a16:creationId xmlns:a16="http://schemas.microsoft.com/office/drawing/2014/main" id="{AAE4D81D-8951-4D38-BC5C-2EB034DFB334}"/>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15" name="フローチャート: 判断 514">
          <a:extLst>
            <a:ext uri="{FF2B5EF4-FFF2-40B4-BE49-F238E27FC236}">
              <a16:creationId xmlns:a16="http://schemas.microsoft.com/office/drawing/2014/main" id="{CDF04A4A-C6B0-4B95-8111-2731B259421E}"/>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16" name="フローチャート: 判断 515">
          <a:extLst>
            <a:ext uri="{FF2B5EF4-FFF2-40B4-BE49-F238E27FC236}">
              <a16:creationId xmlns:a16="http://schemas.microsoft.com/office/drawing/2014/main" id="{532353B0-1832-4357-A845-516E414BC769}"/>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C98204A3-402A-47D8-AFD2-9127100BFB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6A5D924-DE90-4C44-A420-270E1ABAA9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352543D-76DA-40CA-B86E-1A33CA88372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B4B3051-FAE5-4613-9F88-BEBA15647A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67C3D9C-CD43-42AF-9AE3-A47FCA90D0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22" name="楕円 521">
          <a:extLst>
            <a:ext uri="{FF2B5EF4-FFF2-40B4-BE49-F238E27FC236}">
              <a16:creationId xmlns:a16="http://schemas.microsoft.com/office/drawing/2014/main" id="{AD041D15-EE0F-4D71-8267-82DA2C8D9AA0}"/>
            </a:ext>
          </a:extLst>
        </xdr:cNvPr>
        <xdr:cNvSpPr/>
      </xdr:nvSpPr>
      <xdr:spPr>
        <a:xfrm>
          <a:off x="16268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97172</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865F6A99-9FCC-49C4-B4FE-E69664EFC52E}"/>
            </a:ext>
          </a:extLst>
        </xdr:cNvPr>
        <xdr:cNvSpPr txBox="1"/>
      </xdr:nvSpPr>
      <xdr:spPr>
        <a:xfrm>
          <a:off x="16357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24" name="楕円 523">
          <a:extLst>
            <a:ext uri="{FF2B5EF4-FFF2-40B4-BE49-F238E27FC236}">
              <a16:creationId xmlns:a16="http://schemas.microsoft.com/office/drawing/2014/main" id="{165A0505-AA84-478D-8362-42EB56975D02}"/>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169545</xdr:rowOff>
    </xdr:to>
    <xdr:cxnSp macro="">
      <xdr:nvCxnSpPr>
        <xdr:cNvPr id="525" name="直線コネクタ 524">
          <a:extLst>
            <a:ext uri="{FF2B5EF4-FFF2-40B4-BE49-F238E27FC236}">
              <a16:creationId xmlns:a16="http://schemas.microsoft.com/office/drawing/2014/main" id="{1C8DEC7C-01CD-40AD-A24B-B3AB001A057D}"/>
            </a:ext>
          </a:extLst>
        </xdr:cNvPr>
        <xdr:cNvCxnSpPr/>
      </xdr:nvCxnSpPr>
      <xdr:spPr>
        <a:xfrm>
          <a:off x="15481300" y="104127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26" name="楕円 525">
          <a:extLst>
            <a:ext uri="{FF2B5EF4-FFF2-40B4-BE49-F238E27FC236}">
              <a16:creationId xmlns:a16="http://schemas.microsoft.com/office/drawing/2014/main" id="{8FA7A829-25F9-40D6-B53E-2B0C82CB0BB8}"/>
            </a:ext>
          </a:extLst>
        </xdr:cNvPr>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125730</xdr:rowOff>
    </xdr:to>
    <xdr:cxnSp macro="">
      <xdr:nvCxnSpPr>
        <xdr:cNvPr id="527" name="直線コネクタ 526">
          <a:extLst>
            <a:ext uri="{FF2B5EF4-FFF2-40B4-BE49-F238E27FC236}">
              <a16:creationId xmlns:a16="http://schemas.microsoft.com/office/drawing/2014/main" id="{51BE407D-464E-40AC-954E-B7C7722135D0}"/>
            </a:ext>
          </a:extLst>
        </xdr:cNvPr>
        <xdr:cNvCxnSpPr/>
      </xdr:nvCxnSpPr>
      <xdr:spPr>
        <a:xfrm>
          <a:off x="14592300" y="10367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28" name="楕円 527">
          <a:extLst>
            <a:ext uri="{FF2B5EF4-FFF2-40B4-BE49-F238E27FC236}">
              <a16:creationId xmlns:a16="http://schemas.microsoft.com/office/drawing/2014/main" id="{B794BC6B-453D-4129-8FD2-59992DB67F26}"/>
            </a:ext>
          </a:extLst>
        </xdr:cNvPr>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80010</xdr:rowOff>
    </xdr:to>
    <xdr:cxnSp macro="">
      <xdr:nvCxnSpPr>
        <xdr:cNvPr id="529" name="直線コネクタ 528">
          <a:extLst>
            <a:ext uri="{FF2B5EF4-FFF2-40B4-BE49-F238E27FC236}">
              <a16:creationId xmlns:a16="http://schemas.microsoft.com/office/drawing/2014/main" id="{71210AA9-80F5-4D95-8C7D-ECC8F8D04FB5}"/>
            </a:ext>
          </a:extLst>
        </xdr:cNvPr>
        <xdr:cNvCxnSpPr/>
      </xdr:nvCxnSpPr>
      <xdr:spPr>
        <a:xfrm>
          <a:off x="13703300" y="1032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30" name="楕円 529">
          <a:extLst>
            <a:ext uri="{FF2B5EF4-FFF2-40B4-BE49-F238E27FC236}">
              <a16:creationId xmlns:a16="http://schemas.microsoft.com/office/drawing/2014/main" id="{51AA7715-DE06-4D0D-AC22-648A97CE1E4E}"/>
            </a:ext>
          </a:extLst>
        </xdr:cNvPr>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34290</xdr:rowOff>
    </xdr:to>
    <xdr:cxnSp macro="">
      <xdr:nvCxnSpPr>
        <xdr:cNvPr id="531" name="直線コネクタ 530">
          <a:extLst>
            <a:ext uri="{FF2B5EF4-FFF2-40B4-BE49-F238E27FC236}">
              <a16:creationId xmlns:a16="http://schemas.microsoft.com/office/drawing/2014/main" id="{5914F2B9-F954-4ED6-9487-BDBBD9FC657F}"/>
            </a:ext>
          </a:extLst>
        </xdr:cNvPr>
        <xdr:cNvCxnSpPr/>
      </xdr:nvCxnSpPr>
      <xdr:spPr>
        <a:xfrm>
          <a:off x="12814300" y="1027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7C6D5D63-2B64-4360-907D-B5ED1DC9AB9D}"/>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9AA6F600-BCFA-458D-A5C9-79CA2354AC2F}"/>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5C67DBC6-3836-4408-BD68-782A59E7A8E6}"/>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9F74BB58-9012-48DC-9A95-863456E740C5}"/>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CE52882B-1A73-4644-8C90-B42C069037C6}"/>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FBF5DEB7-49DB-451F-880E-22C51AA79F2A}"/>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D3BCAC01-E715-4BAD-87C6-67571C1C9AC4}"/>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539" name="n_4mainValue【保健センター・保健所】&#10;有形固定資産減価償却率">
          <a:extLst>
            <a:ext uri="{FF2B5EF4-FFF2-40B4-BE49-F238E27FC236}">
              <a16:creationId xmlns:a16="http://schemas.microsoft.com/office/drawing/2014/main" id="{E4C240A6-3D3C-47D7-B2C9-6A82E19D4815}"/>
            </a:ext>
          </a:extLst>
        </xdr:cNvPr>
        <xdr:cNvSpPr txBox="1"/>
      </xdr:nvSpPr>
      <xdr:spPr>
        <a:xfrm>
          <a:off x="12611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062EAA93-9B6C-4727-8B90-8D950C5836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C1DE26B1-D2FB-4D63-801A-6C6DD3BA34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23B453C-92ED-48C5-A67D-1A034FACDB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C4F60C0C-6861-4252-AB43-12CC78E24D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F61B1EB8-60C1-41D0-90D5-6F6632BF1F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8E68B43A-3076-4C2D-AE72-D1380771EB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21AA5EAB-E2D3-464D-B3FB-91F36479EB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13ADD1E1-9704-4EE3-8B58-61915ED3FD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C515FD92-7874-4358-9AEA-A3D029EDD0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CC111A46-1F28-4C06-A0D7-FAAF07DE8F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F26B07CF-EF9B-493B-ACB9-1312F0D9C17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A06CC5BF-1D65-4EC6-B748-A510127FDD0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9C2A5666-C8CB-4CE1-800F-4B221F4689F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63A56CD7-F1BC-490C-A53D-527A7D4EFD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36E9DB53-6D8C-4FC9-824C-4EF54929040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A3E8C669-E6BA-45F3-96A0-51BDE98BD2D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408C2D97-2CA7-4782-8C36-64B1B2FE097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CE4D3473-8272-4E91-A24A-A84C39106FB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E9963059-C650-4EC6-AA92-31E179C89E9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4506B6E-C0F7-436C-9F7C-AB94FBEEBA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a:extLst>
            <a:ext uri="{FF2B5EF4-FFF2-40B4-BE49-F238E27FC236}">
              <a16:creationId xmlns:a16="http://schemas.microsoft.com/office/drawing/2014/main" id="{8FD26F21-D0F1-401D-A81F-8643502A46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61" name="直線コネクタ 560">
          <a:extLst>
            <a:ext uri="{FF2B5EF4-FFF2-40B4-BE49-F238E27FC236}">
              <a16:creationId xmlns:a16="http://schemas.microsoft.com/office/drawing/2014/main" id="{BE971E92-0FAB-4F31-8555-1868CD6FC17A}"/>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2" name="【保健センター・保健所】&#10;一人当たり面積最小値テキスト">
          <a:extLst>
            <a:ext uri="{FF2B5EF4-FFF2-40B4-BE49-F238E27FC236}">
              <a16:creationId xmlns:a16="http://schemas.microsoft.com/office/drawing/2014/main" id="{0932F70D-12C0-4CC1-ADD1-C01A390D1F34}"/>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3" name="直線コネクタ 562">
          <a:extLst>
            <a:ext uri="{FF2B5EF4-FFF2-40B4-BE49-F238E27FC236}">
              <a16:creationId xmlns:a16="http://schemas.microsoft.com/office/drawing/2014/main" id="{BC79DB2A-8DFD-4840-B7B1-676F870AEF08}"/>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64" name="【保健センター・保健所】&#10;一人当たり面積最大値テキスト">
          <a:extLst>
            <a:ext uri="{FF2B5EF4-FFF2-40B4-BE49-F238E27FC236}">
              <a16:creationId xmlns:a16="http://schemas.microsoft.com/office/drawing/2014/main" id="{8192F584-3D5B-4C88-892F-86AADB3BF4C6}"/>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65" name="直線コネクタ 564">
          <a:extLst>
            <a:ext uri="{FF2B5EF4-FFF2-40B4-BE49-F238E27FC236}">
              <a16:creationId xmlns:a16="http://schemas.microsoft.com/office/drawing/2014/main" id="{B7B765F3-D642-4906-A61A-D5FF92999B1A}"/>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66" name="【保健センター・保健所】&#10;一人当たり面積平均値テキスト">
          <a:extLst>
            <a:ext uri="{FF2B5EF4-FFF2-40B4-BE49-F238E27FC236}">
              <a16:creationId xmlns:a16="http://schemas.microsoft.com/office/drawing/2014/main" id="{86A547AD-38E4-486D-9178-ACBFC122ED91}"/>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67" name="フローチャート: 判断 566">
          <a:extLst>
            <a:ext uri="{FF2B5EF4-FFF2-40B4-BE49-F238E27FC236}">
              <a16:creationId xmlns:a16="http://schemas.microsoft.com/office/drawing/2014/main" id="{0C5D7C0F-F5F2-4C70-AFC8-1D670E8780DA}"/>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68" name="フローチャート: 判断 567">
          <a:extLst>
            <a:ext uri="{FF2B5EF4-FFF2-40B4-BE49-F238E27FC236}">
              <a16:creationId xmlns:a16="http://schemas.microsoft.com/office/drawing/2014/main" id="{F725CB6C-2D49-43BC-9B5C-D7F8263E97EC}"/>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69" name="フローチャート: 判断 568">
          <a:extLst>
            <a:ext uri="{FF2B5EF4-FFF2-40B4-BE49-F238E27FC236}">
              <a16:creationId xmlns:a16="http://schemas.microsoft.com/office/drawing/2014/main" id="{A4FC85C7-CAED-415B-9334-6D6A6074C832}"/>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70" name="フローチャート: 判断 569">
          <a:extLst>
            <a:ext uri="{FF2B5EF4-FFF2-40B4-BE49-F238E27FC236}">
              <a16:creationId xmlns:a16="http://schemas.microsoft.com/office/drawing/2014/main" id="{03CC66CF-FF4B-4F34-AE18-1D425944054E}"/>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71" name="フローチャート: 判断 570">
          <a:extLst>
            <a:ext uri="{FF2B5EF4-FFF2-40B4-BE49-F238E27FC236}">
              <a16:creationId xmlns:a16="http://schemas.microsoft.com/office/drawing/2014/main" id="{546FCF94-4110-4515-9C40-3E8D64D9123B}"/>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7F1E47D1-8525-4E9D-941E-091576F639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FA2464A4-D09D-4EAF-901F-5986965479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2FDFBA1-E14F-486A-BF78-1081983B81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E7DC6E3-EFA9-4BA2-A681-225A6B4DC1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83C999EC-DF7E-4009-927C-CA870EA269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577" name="楕円 576">
          <a:extLst>
            <a:ext uri="{FF2B5EF4-FFF2-40B4-BE49-F238E27FC236}">
              <a16:creationId xmlns:a16="http://schemas.microsoft.com/office/drawing/2014/main" id="{BCD4BAC7-82B3-4990-B6A7-C144CD4FCB76}"/>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88155</xdr:rowOff>
    </xdr:from>
    <xdr:ext cx="469744" cy="259045"/>
    <xdr:sp macro="" textlink="">
      <xdr:nvSpPr>
        <xdr:cNvPr id="578" name="【保健センター・保健所】&#10;一人当たり面積該当値テキスト">
          <a:extLst>
            <a:ext uri="{FF2B5EF4-FFF2-40B4-BE49-F238E27FC236}">
              <a16:creationId xmlns:a16="http://schemas.microsoft.com/office/drawing/2014/main" id="{C07276F1-BDD5-4871-999D-2A3D5CA07F8D}"/>
            </a:ext>
          </a:extLst>
        </xdr:cNvPr>
        <xdr:cNvSpPr txBox="1"/>
      </xdr:nvSpPr>
      <xdr:spPr>
        <a:xfrm>
          <a:off x="22199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9" name="楕円 578">
          <a:extLst>
            <a:ext uri="{FF2B5EF4-FFF2-40B4-BE49-F238E27FC236}">
              <a16:creationId xmlns:a16="http://schemas.microsoft.com/office/drawing/2014/main" id="{F6C19166-C10E-4215-BC87-B51011A271D9}"/>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57150</xdr:rowOff>
    </xdr:to>
    <xdr:cxnSp macro="">
      <xdr:nvCxnSpPr>
        <xdr:cNvPr id="580" name="直線コネクタ 579">
          <a:extLst>
            <a:ext uri="{FF2B5EF4-FFF2-40B4-BE49-F238E27FC236}">
              <a16:creationId xmlns:a16="http://schemas.microsoft.com/office/drawing/2014/main" id="{D826B694-FC9E-4F0B-B8D5-EFB5DF1B84BD}"/>
            </a:ext>
          </a:extLst>
        </xdr:cNvPr>
        <xdr:cNvCxnSpPr/>
      </xdr:nvCxnSpPr>
      <xdr:spPr>
        <a:xfrm flipV="1">
          <a:off x="21323300" y="1085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81" name="楕円 580">
          <a:extLst>
            <a:ext uri="{FF2B5EF4-FFF2-40B4-BE49-F238E27FC236}">
              <a16:creationId xmlns:a16="http://schemas.microsoft.com/office/drawing/2014/main" id="{5590FFBE-615C-413E-A533-07402DF6B4F5}"/>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82" name="直線コネクタ 581">
          <a:extLst>
            <a:ext uri="{FF2B5EF4-FFF2-40B4-BE49-F238E27FC236}">
              <a16:creationId xmlns:a16="http://schemas.microsoft.com/office/drawing/2014/main" id="{5D7A72F6-E66F-40F9-A1C2-9876CC156DD7}"/>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83" name="楕円 582">
          <a:extLst>
            <a:ext uri="{FF2B5EF4-FFF2-40B4-BE49-F238E27FC236}">
              <a16:creationId xmlns:a16="http://schemas.microsoft.com/office/drawing/2014/main" id="{EE7F87DD-1B1D-41BF-87CE-FFC87BD61BC3}"/>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61722</xdr:rowOff>
    </xdr:to>
    <xdr:cxnSp macro="">
      <xdr:nvCxnSpPr>
        <xdr:cNvPr id="584" name="直線コネクタ 583">
          <a:extLst>
            <a:ext uri="{FF2B5EF4-FFF2-40B4-BE49-F238E27FC236}">
              <a16:creationId xmlns:a16="http://schemas.microsoft.com/office/drawing/2014/main" id="{04150160-AD8F-481C-B456-D81A4D8DD626}"/>
            </a:ext>
          </a:extLst>
        </xdr:cNvPr>
        <xdr:cNvCxnSpPr/>
      </xdr:nvCxnSpPr>
      <xdr:spPr>
        <a:xfrm flipV="1">
          <a:off x="19545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585" name="楕円 584">
          <a:extLst>
            <a:ext uri="{FF2B5EF4-FFF2-40B4-BE49-F238E27FC236}">
              <a16:creationId xmlns:a16="http://schemas.microsoft.com/office/drawing/2014/main" id="{55BA4ACD-1342-446B-BBCC-B9B7827017B7}"/>
            </a:ext>
          </a:extLst>
        </xdr:cNvPr>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586" name="直線コネクタ 585">
          <a:extLst>
            <a:ext uri="{FF2B5EF4-FFF2-40B4-BE49-F238E27FC236}">
              <a16:creationId xmlns:a16="http://schemas.microsoft.com/office/drawing/2014/main" id="{574258BD-E8F2-4B7C-8BC8-756D996F6A7E}"/>
            </a:ext>
          </a:extLst>
        </xdr:cNvPr>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87" name="n_1aveValue【保健センター・保健所】&#10;一人当たり面積">
          <a:extLst>
            <a:ext uri="{FF2B5EF4-FFF2-40B4-BE49-F238E27FC236}">
              <a16:creationId xmlns:a16="http://schemas.microsoft.com/office/drawing/2014/main" id="{E7D94DE3-009A-44A6-9126-921C9381D6C8}"/>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88" name="n_2aveValue【保健センター・保健所】&#10;一人当たり面積">
          <a:extLst>
            <a:ext uri="{FF2B5EF4-FFF2-40B4-BE49-F238E27FC236}">
              <a16:creationId xmlns:a16="http://schemas.microsoft.com/office/drawing/2014/main" id="{454C8242-ABD8-4B48-85E4-245D79DDB7AA}"/>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89" name="n_3aveValue【保健センター・保健所】&#10;一人当たり面積">
          <a:extLst>
            <a:ext uri="{FF2B5EF4-FFF2-40B4-BE49-F238E27FC236}">
              <a16:creationId xmlns:a16="http://schemas.microsoft.com/office/drawing/2014/main" id="{F13CD304-F5EE-4F37-9355-A2E6064C220C}"/>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90" name="n_4aveValue【保健センター・保健所】&#10;一人当たり面積">
          <a:extLst>
            <a:ext uri="{FF2B5EF4-FFF2-40B4-BE49-F238E27FC236}">
              <a16:creationId xmlns:a16="http://schemas.microsoft.com/office/drawing/2014/main" id="{239E3B84-CAB1-4BA7-B472-952BED448C74}"/>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91" name="n_1mainValue【保健センター・保健所】&#10;一人当たり面積">
          <a:extLst>
            <a:ext uri="{FF2B5EF4-FFF2-40B4-BE49-F238E27FC236}">
              <a16:creationId xmlns:a16="http://schemas.microsoft.com/office/drawing/2014/main" id="{A6610508-9166-4DAA-A4F0-40CED3D4492F}"/>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92" name="n_2mainValue【保健センター・保健所】&#10;一人当たり面積">
          <a:extLst>
            <a:ext uri="{FF2B5EF4-FFF2-40B4-BE49-F238E27FC236}">
              <a16:creationId xmlns:a16="http://schemas.microsoft.com/office/drawing/2014/main" id="{B6DFA234-99AB-46CE-B1C3-2A9F48F90834}"/>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93" name="n_3mainValue【保健センター・保健所】&#10;一人当たり面積">
          <a:extLst>
            <a:ext uri="{FF2B5EF4-FFF2-40B4-BE49-F238E27FC236}">
              <a16:creationId xmlns:a16="http://schemas.microsoft.com/office/drawing/2014/main" id="{2AC7E1AA-C195-4E47-A1F3-1DDDF1CAECD9}"/>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594" name="n_4mainValue【保健センター・保健所】&#10;一人当たり面積">
          <a:extLst>
            <a:ext uri="{FF2B5EF4-FFF2-40B4-BE49-F238E27FC236}">
              <a16:creationId xmlns:a16="http://schemas.microsoft.com/office/drawing/2014/main" id="{368B5C15-5A73-439F-9C45-81C858AA20BC}"/>
            </a:ext>
          </a:extLst>
        </xdr:cNvPr>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91F49C94-9773-4024-A661-8D49FFA42E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2E049EB5-9EE9-4DDA-B85C-EBE5C1EA74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11E56B77-7909-4A29-A289-4DEA8D7133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6B42DF67-37D5-4BEB-A2E4-A30BF12F74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C3ED9139-B1BB-4556-9FA8-270686A723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7F3CC141-355E-44D8-A97E-2BEF1B4125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7D7E8452-6373-4D9C-8E20-E8AA5D8B4D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2D914B7-D9A9-40A6-AE56-FB67806354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D0B66DD5-4202-489A-A0EC-99FAB50E89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B29168ED-75DD-4B21-8E33-FBFA1F9404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892153ED-7DF5-46DB-89D0-45A1246146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B8F5D638-0F3C-46EA-9671-2FB489D0D93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637FE354-C053-4273-A639-A90784BF97B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7B9F32C7-3F63-4F69-BA22-81D1C9F1678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B2E77131-0D4E-431A-903A-C4322D8C01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63F07F05-D4A8-483B-AD7F-BEE608EF95B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A0F77730-F012-42FC-8321-7CF593D5028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4C5055A1-9C23-4A18-8E01-8A580F4B745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8932B037-1DBD-4464-AEED-EFEE39587CE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6A0FD52B-7FAC-4B2C-93AB-27EBCEA467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082966EE-19B0-4E15-AB9F-2109F61DF32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CDB5A313-E2C9-43C1-BB34-0C09B667D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C489719B-B60A-4FE3-A728-66DE8736CD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C2CA8CD5-EBF5-445A-84F6-840A086100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19" name="直線コネクタ 618">
          <a:extLst>
            <a:ext uri="{FF2B5EF4-FFF2-40B4-BE49-F238E27FC236}">
              <a16:creationId xmlns:a16="http://schemas.microsoft.com/office/drawing/2014/main" id="{1718EC8E-60E9-4C11-B841-8141D524B37A}"/>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消防施設】&#10;有形固定資産減価償却率最小値テキスト">
          <a:extLst>
            <a:ext uri="{FF2B5EF4-FFF2-40B4-BE49-F238E27FC236}">
              <a16:creationId xmlns:a16="http://schemas.microsoft.com/office/drawing/2014/main" id="{9CFCAB4A-A22F-4BFB-9935-D0A1D1747BC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a:extLst>
            <a:ext uri="{FF2B5EF4-FFF2-40B4-BE49-F238E27FC236}">
              <a16:creationId xmlns:a16="http://schemas.microsoft.com/office/drawing/2014/main" id="{EDD375C0-0A4D-48DC-90E5-08B249D02F3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7BF435B7-C1C5-4338-9B5D-C06A77739721}"/>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23" name="直線コネクタ 622">
          <a:extLst>
            <a:ext uri="{FF2B5EF4-FFF2-40B4-BE49-F238E27FC236}">
              <a16:creationId xmlns:a16="http://schemas.microsoft.com/office/drawing/2014/main" id="{130AD604-0A85-4983-84AE-36E77290883C}"/>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18072FC0-086D-4583-AFA8-C441B8A39E29}"/>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25" name="フローチャート: 判断 624">
          <a:extLst>
            <a:ext uri="{FF2B5EF4-FFF2-40B4-BE49-F238E27FC236}">
              <a16:creationId xmlns:a16="http://schemas.microsoft.com/office/drawing/2014/main" id="{09BE1CD6-FAF2-4CA1-8952-C639DF1D7185}"/>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26" name="フローチャート: 判断 625">
          <a:extLst>
            <a:ext uri="{FF2B5EF4-FFF2-40B4-BE49-F238E27FC236}">
              <a16:creationId xmlns:a16="http://schemas.microsoft.com/office/drawing/2014/main" id="{0E9DB298-89FA-4B4C-A177-C2FD40866868}"/>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27" name="フローチャート: 判断 626">
          <a:extLst>
            <a:ext uri="{FF2B5EF4-FFF2-40B4-BE49-F238E27FC236}">
              <a16:creationId xmlns:a16="http://schemas.microsoft.com/office/drawing/2014/main" id="{F8FB0FCC-DADD-4B15-9FDC-3D35C1CAD4F7}"/>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28" name="フローチャート: 判断 627">
          <a:extLst>
            <a:ext uri="{FF2B5EF4-FFF2-40B4-BE49-F238E27FC236}">
              <a16:creationId xmlns:a16="http://schemas.microsoft.com/office/drawing/2014/main" id="{F0100640-9CC7-418A-B9CC-87C91C663D0F}"/>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29" name="フローチャート: 判断 628">
          <a:extLst>
            <a:ext uri="{FF2B5EF4-FFF2-40B4-BE49-F238E27FC236}">
              <a16:creationId xmlns:a16="http://schemas.microsoft.com/office/drawing/2014/main" id="{8EA7E137-F044-464D-970F-C3D28BB6F5D3}"/>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F203D9F2-490A-4271-AA8A-9697B8D616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955DCDF-C1A6-4652-857D-62508E1E65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36F5127C-1671-4B87-8450-2D96B7E95A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BD165E1-BB41-48B7-BA73-B163A72EF1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3AD16C9-8E4E-41DA-B309-BE6529A040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95886</xdr:rowOff>
    </xdr:from>
    <xdr:to>
      <xdr:col>85</xdr:col>
      <xdr:colOff>177800</xdr:colOff>
      <xdr:row>79</xdr:row>
      <xdr:rowOff>26036</xdr:rowOff>
    </xdr:to>
    <xdr:sp macro="" textlink="">
      <xdr:nvSpPr>
        <xdr:cNvPr id="635" name="楕円 634">
          <a:extLst>
            <a:ext uri="{FF2B5EF4-FFF2-40B4-BE49-F238E27FC236}">
              <a16:creationId xmlns:a16="http://schemas.microsoft.com/office/drawing/2014/main" id="{AD54FD96-D6FE-4740-8758-C8C76B66F5DC}"/>
            </a:ext>
          </a:extLst>
        </xdr:cNvPr>
        <xdr:cNvSpPr/>
      </xdr:nvSpPr>
      <xdr:spPr>
        <a:xfrm>
          <a:off x="162687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118763</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96B8C96A-8945-43E2-8A20-D8EEBCC05BB0}"/>
            </a:ext>
          </a:extLst>
        </xdr:cNvPr>
        <xdr:cNvSpPr txBox="1"/>
      </xdr:nvSpPr>
      <xdr:spPr>
        <a:xfrm>
          <a:off x="16357600"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52070</xdr:rowOff>
    </xdr:from>
    <xdr:to>
      <xdr:col>81</xdr:col>
      <xdr:colOff>101600</xdr:colOff>
      <xdr:row>78</xdr:row>
      <xdr:rowOff>153670</xdr:rowOff>
    </xdr:to>
    <xdr:sp macro="" textlink="">
      <xdr:nvSpPr>
        <xdr:cNvPr id="637" name="楕円 636">
          <a:extLst>
            <a:ext uri="{FF2B5EF4-FFF2-40B4-BE49-F238E27FC236}">
              <a16:creationId xmlns:a16="http://schemas.microsoft.com/office/drawing/2014/main" id="{78712D96-AEBF-4B57-90FF-A0B62DC012C9}"/>
            </a:ext>
          </a:extLst>
        </xdr:cNvPr>
        <xdr:cNvSpPr/>
      </xdr:nvSpPr>
      <xdr:spPr>
        <a:xfrm>
          <a:off x="1543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102870</xdr:rowOff>
    </xdr:from>
    <xdr:to>
      <xdr:col>85</xdr:col>
      <xdr:colOff>127000</xdr:colOff>
      <xdr:row>78</xdr:row>
      <xdr:rowOff>146686</xdr:rowOff>
    </xdr:to>
    <xdr:cxnSp macro="">
      <xdr:nvCxnSpPr>
        <xdr:cNvPr id="638" name="直線コネクタ 637">
          <a:extLst>
            <a:ext uri="{FF2B5EF4-FFF2-40B4-BE49-F238E27FC236}">
              <a16:creationId xmlns:a16="http://schemas.microsoft.com/office/drawing/2014/main" id="{8617D9D5-9193-477D-B886-8B27AE873F62}"/>
            </a:ext>
          </a:extLst>
        </xdr:cNvPr>
        <xdr:cNvCxnSpPr/>
      </xdr:nvCxnSpPr>
      <xdr:spPr>
        <a:xfrm>
          <a:off x="15481300" y="134759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xdr:rowOff>
    </xdr:from>
    <xdr:to>
      <xdr:col>76</xdr:col>
      <xdr:colOff>165100</xdr:colOff>
      <xdr:row>78</xdr:row>
      <xdr:rowOff>117475</xdr:rowOff>
    </xdr:to>
    <xdr:sp macro="" textlink="">
      <xdr:nvSpPr>
        <xdr:cNvPr id="639" name="楕円 638">
          <a:extLst>
            <a:ext uri="{FF2B5EF4-FFF2-40B4-BE49-F238E27FC236}">
              <a16:creationId xmlns:a16="http://schemas.microsoft.com/office/drawing/2014/main" id="{6D2C5BD9-9E9F-4115-8209-1B47F54324E1}"/>
            </a:ext>
          </a:extLst>
        </xdr:cNvPr>
        <xdr:cNvSpPr/>
      </xdr:nvSpPr>
      <xdr:spPr>
        <a:xfrm>
          <a:off x="1454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66675</xdr:rowOff>
    </xdr:from>
    <xdr:to>
      <xdr:col>81</xdr:col>
      <xdr:colOff>50800</xdr:colOff>
      <xdr:row>78</xdr:row>
      <xdr:rowOff>102870</xdr:rowOff>
    </xdr:to>
    <xdr:cxnSp macro="">
      <xdr:nvCxnSpPr>
        <xdr:cNvPr id="640" name="直線コネクタ 639">
          <a:extLst>
            <a:ext uri="{FF2B5EF4-FFF2-40B4-BE49-F238E27FC236}">
              <a16:creationId xmlns:a16="http://schemas.microsoft.com/office/drawing/2014/main" id="{45053F07-5CB9-478A-B349-99CE95DCFDFD}"/>
            </a:ext>
          </a:extLst>
        </xdr:cNvPr>
        <xdr:cNvCxnSpPr/>
      </xdr:nvCxnSpPr>
      <xdr:spPr>
        <a:xfrm>
          <a:off x="14592300" y="13439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151130</xdr:rowOff>
    </xdr:from>
    <xdr:to>
      <xdr:col>72</xdr:col>
      <xdr:colOff>38100</xdr:colOff>
      <xdr:row>78</xdr:row>
      <xdr:rowOff>81280</xdr:rowOff>
    </xdr:to>
    <xdr:sp macro="" textlink="">
      <xdr:nvSpPr>
        <xdr:cNvPr id="641" name="楕円 640">
          <a:extLst>
            <a:ext uri="{FF2B5EF4-FFF2-40B4-BE49-F238E27FC236}">
              <a16:creationId xmlns:a16="http://schemas.microsoft.com/office/drawing/2014/main" id="{393E5F9A-0516-452B-AC03-0B912968A87E}"/>
            </a:ext>
          </a:extLst>
        </xdr:cNvPr>
        <xdr:cNvSpPr/>
      </xdr:nvSpPr>
      <xdr:spPr>
        <a:xfrm>
          <a:off x="13652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30480</xdr:rowOff>
    </xdr:from>
    <xdr:to>
      <xdr:col>76</xdr:col>
      <xdr:colOff>114300</xdr:colOff>
      <xdr:row>78</xdr:row>
      <xdr:rowOff>66675</xdr:rowOff>
    </xdr:to>
    <xdr:cxnSp macro="">
      <xdr:nvCxnSpPr>
        <xdr:cNvPr id="642" name="直線コネクタ 641">
          <a:extLst>
            <a:ext uri="{FF2B5EF4-FFF2-40B4-BE49-F238E27FC236}">
              <a16:creationId xmlns:a16="http://schemas.microsoft.com/office/drawing/2014/main" id="{059E2019-AB1C-4CB4-9C77-81C1391A5421}"/>
            </a:ext>
          </a:extLst>
        </xdr:cNvPr>
        <xdr:cNvCxnSpPr/>
      </xdr:nvCxnSpPr>
      <xdr:spPr>
        <a:xfrm>
          <a:off x="13703300" y="13403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141605</xdr:rowOff>
    </xdr:from>
    <xdr:to>
      <xdr:col>67</xdr:col>
      <xdr:colOff>101600</xdr:colOff>
      <xdr:row>78</xdr:row>
      <xdr:rowOff>71755</xdr:rowOff>
    </xdr:to>
    <xdr:sp macro="" textlink="">
      <xdr:nvSpPr>
        <xdr:cNvPr id="643" name="楕円 642">
          <a:extLst>
            <a:ext uri="{FF2B5EF4-FFF2-40B4-BE49-F238E27FC236}">
              <a16:creationId xmlns:a16="http://schemas.microsoft.com/office/drawing/2014/main" id="{C370183E-D0F2-4560-89A5-DBB4364A2F04}"/>
            </a:ext>
          </a:extLst>
        </xdr:cNvPr>
        <xdr:cNvSpPr/>
      </xdr:nvSpPr>
      <xdr:spPr>
        <a:xfrm>
          <a:off x="12763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20955</xdr:rowOff>
    </xdr:from>
    <xdr:to>
      <xdr:col>71</xdr:col>
      <xdr:colOff>177800</xdr:colOff>
      <xdr:row>78</xdr:row>
      <xdr:rowOff>30480</xdr:rowOff>
    </xdr:to>
    <xdr:cxnSp macro="">
      <xdr:nvCxnSpPr>
        <xdr:cNvPr id="644" name="直線コネクタ 643">
          <a:extLst>
            <a:ext uri="{FF2B5EF4-FFF2-40B4-BE49-F238E27FC236}">
              <a16:creationId xmlns:a16="http://schemas.microsoft.com/office/drawing/2014/main" id="{0399043F-7916-4F16-AD15-757F0F29E6CD}"/>
            </a:ext>
          </a:extLst>
        </xdr:cNvPr>
        <xdr:cNvCxnSpPr/>
      </xdr:nvCxnSpPr>
      <xdr:spPr>
        <a:xfrm>
          <a:off x="12814300" y="13394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45" name="n_1aveValue【消防施設】&#10;有形固定資産減価償却率">
          <a:extLst>
            <a:ext uri="{FF2B5EF4-FFF2-40B4-BE49-F238E27FC236}">
              <a16:creationId xmlns:a16="http://schemas.microsoft.com/office/drawing/2014/main" id="{389C596F-4020-4B81-91C8-3A0A579E9EE3}"/>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46" name="n_2aveValue【消防施設】&#10;有形固定資産減価償却率">
          <a:extLst>
            <a:ext uri="{FF2B5EF4-FFF2-40B4-BE49-F238E27FC236}">
              <a16:creationId xmlns:a16="http://schemas.microsoft.com/office/drawing/2014/main" id="{837E224B-BE84-4CC6-A0E0-9CE1FA4D6C1B}"/>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47" name="n_3aveValue【消防施設】&#10;有形固定資産減価償却率">
          <a:extLst>
            <a:ext uri="{FF2B5EF4-FFF2-40B4-BE49-F238E27FC236}">
              <a16:creationId xmlns:a16="http://schemas.microsoft.com/office/drawing/2014/main" id="{A00F75F6-FE1C-4BB9-BB9D-E863BC253ECB}"/>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48" name="n_4aveValue【消防施設】&#10;有形固定資産減価償却率">
          <a:extLst>
            <a:ext uri="{FF2B5EF4-FFF2-40B4-BE49-F238E27FC236}">
              <a16:creationId xmlns:a16="http://schemas.microsoft.com/office/drawing/2014/main" id="{FEB5BBB2-B112-4609-8AD1-D4F3128860CC}"/>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170197</xdr:rowOff>
    </xdr:from>
    <xdr:ext cx="405111" cy="259045"/>
    <xdr:sp macro="" textlink="">
      <xdr:nvSpPr>
        <xdr:cNvPr id="649" name="n_1mainValue【消防施設】&#10;有形固定資産減価償却率">
          <a:extLst>
            <a:ext uri="{FF2B5EF4-FFF2-40B4-BE49-F238E27FC236}">
              <a16:creationId xmlns:a16="http://schemas.microsoft.com/office/drawing/2014/main" id="{304FA4C8-9FCF-4523-BCC6-C237EC6A9CE6}"/>
            </a:ext>
          </a:extLst>
        </xdr:cNvPr>
        <xdr:cNvSpPr txBox="1"/>
      </xdr:nvSpPr>
      <xdr:spPr>
        <a:xfrm>
          <a:off x="152660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134002</xdr:rowOff>
    </xdr:from>
    <xdr:ext cx="405111" cy="259045"/>
    <xdr:sp macro="" textlink="">
      <xdr:nvSpPr>
        <xdr:cNvPr id="650" name="n_2mainValue【消防施設】&#10;有形固定資産減価償却率">
          <a:extLst>
            <a:ext uri="{FF2B5EF4-FFF2-40B4-BE49-F238E27FC236}">
              <a16:creationId xmlns:a16="http://schemas.microsoft.com/office/drawing/2014/main" id="{80D09533-43BC-477A-9BB4-1B1D24EF2674}"/>
            </a:ext>
          </a:extLst>
        </xdr:cNvPr>
        <xdr:cNvSpPr txBox="1"/>
      </xdr:nvSpPr>
      <xdr:spPr>
        <a:xfrm>
          <a:off x="14389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97807</xdr:rowOff>
    </xdr:from>
    <xdr:ext cx="405111" cy="259045"/>
    <xdr:sp macro="" textlink="">
      <xdr:nvSpPr>
        <xdr:cNvPr id="651" name="n_3mainValue【消防施設】&#10;有形固定資産減価償却率">
          <a:extLst>
            <a:ext uri="{FF2B5EF4-FFF2-40B4-BE49-F238E27FC236}">
              <a16:creationId xmlns:a16="http://schemas.microsoft.com/office/drawing/2014/main" id="{F5365964-48CA-4A33-B586-11A4F81F83E9}"/>
            </a:ext>
          </a:extLst>
        </xdr:cNvPr>
        <xdr:cNvSpPr txBox="1"/>
      </xdr:nvSpPr>
      <xdr:spPr>
        <a:xfrm>
          <a:off x="13500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88282</xdr:rowOff>
    </xdr:from>
    <xdr:ext cx="405111" cy="259045"/>
    <xdr:sp macro="" textlink="">
      <xdr:nvSpPr>
        <xdr:cNvPr id="652" name="n_4mainValue【消防施設】&#10;有形固定資産減価償却率">
          <a:extLst>
            <a:ext uri="{FF2B5EF4-FFF2-40B4-BE49-F238E27FC236}">
              <a16:creationId xmlns:a16="http://schemas.microsoft.com/office/drawing/2014/main" id="{4933D708-D737-460E-9A95-147C2F625223}"/>
            </a:ext>
          </a:extLst>
        </xdr:cNvPr>
        <xdr:cNvSpPr txBox="1"/>
      </xdr:nvSpPr>
      <xdr:spPr>
        <a:xfrm>
          <a:off x="12611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E9DE64AA-A578-4ED3-9534-A6559952B4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FB5CCC66-DE28-47DD-8C0D-63BF9F8318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BED24DAB-663D-457D-B5EC-BA76D2F5E2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4E5A58EC-9A15-4794-AA99-4482B5CBFC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F9088329-DBF7-44A2-A77C-2AF9B82151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A917560-2143-4F98-87F3-545F5C1FF5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FAA3B84D-2FDE-4887-9F19-2673E34E68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21212F33-E766-43B0-B9CD-2186B5B719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97F84E3-EC35-45D4-BBA7-518FF57180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F10A1CC0-5C54-4180-BA75-95BB692DF2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a:extLst>
            <a:ext uri="{FF2B5EF4-FFF2-40B4-BE49-F238E27FC236}">
              <a16:creationId xmlns:a16="http://schemas.microsoft.com/office/drawing/2014/main" id="{672EEFFF-F106-4603-B28C-46161F6B90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a:extLst>
            <a:ext uri="{FF2B5EF4-FFF2-40B4-BE49-F238E27FC236}">
              <a16:creationId xmlns:a16="http://schemas.microsoft.com/office/drawing/2014/main" id="{AB8EB89A-27B1-45B7-A992-93F8B369408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a:extLst>
            <a:ext uri="{FF2B5EF4-FFF2-40B4-BE49-F238E27FC236}">
              <a16:creationId xmlns:a16="http://schemas.microsoft.com/office/drawing/2014/main" id="{3C7EE050-D34F-4E14-A5A1-34F085FA625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a:extLst>
            <a:ext uri="{FF2B5EF4-FFF2-40B4-BE49-F238E27FC236}">
              <a16:creationId xmlns:a16="http://schemas.microsoft.com/office/drawing/2014/main" id="{1310BEE7-D720-41E3-86BB-0BD0A6857D7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a:extLst>
            <a:ext uri="{FF2B5EF4-FFF2-40B4-BE49-F238E27FC236}">
              <a16:creationId xmlns:a16="http://schemas.microsoft.com/office/drawing/2014/main" id="{5C40A223-E75E-40B1-A44C-B4EBAC511B5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a:extLst>
            <a:ext uri="{FF2B5EF4-FFF2-40B4-BE49-F238E27FC236}">
              <a16:creationId xmlns:a16="http://schemas.microsoft.com/office/drawing/2014/main" id="{91DBA96E-3451-4CFD-9D37-A987A84265F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a:extLst>
            <a:ext uri="{FF2B5EF4-FFF2-40B4-BE49-F238E27FC236}">
              <a16:creationId xmlns:a16="http://schemas.microsoft.com/office/drawing/2014/main" id="{4B1FC9D9-0708-46EB-BC83-F834D5EDB3A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a:extLst>
            <a:ext uri="{FF2B5EF4-FFF2-40B4-BE49-F238E27FC236}">
              <a16:creationId xmlns:a16="http://schemas.microsoft.com/office/drawing/2014/main" id="{25F1D66B-1260-47F5-A7E6-EF0E6B8428B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E9711945-2781-49F5-8BE3-FB59CDD660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4127D39E-6679-47B4-99E8-195AD70224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FE5E6B77-C202-4A02-843C-37AD194A80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74" name="直線コネクタ 673">
          <a:extLst>
            <a:ext uri="{FF2B5EF4-FFF2-40B4-BE49-F238E27FC236}">
              <a16:creationId xmlns:a16="http://schemas.microsoft.com/office/drawing/2014/main" id="{9F591B1A-8EE6-4472-A332-09CE4359B102}"/>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5" name="【消防施設】&#10;一人当たり面積最小値テキスト">
          <a:extLst>
            <a:ext uri="{FF2B5EF4-FFF2-40B4-BE49-F238E27FC236}">
              <a16:creationId xmlns:a16="http://schemas.microsoft.com/office/drawing/2014/main" id="{3BC9C50C-D0E9-4C9F-AE23-46966D21B73F}"/>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6" name="直線コネクタ 675">
          <a:extLst>
            <a:ext uri="{FF2B5EF4-FFF2-40B4-BE49-F238E27FC236}">
              <a16:creationId xmlns:a16="http://schemas.microsoft.com/office/drawing/2014/main" id="{9663C9E7-309B-4663-97A9-032F5FE3F3CF}"/>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77" name="【消防施設】&#10;一人当たり面積最大値テキスト">
          <a:extLst>
            <a:ext uri="{FF2B5EF4-FFF2-40B4-BE49-F238E27FC236}">
              <a16:creationId xmlns:a16="http://schemas.microsoft.com/office/drawing/2014/main" id="{4CD60D6A-3C62-4B0B-9D13-F7534069BCA5}"/>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78" name="直線コネクタ 677">
          <a:extLst>
            <a:ext uri="{FF2B5EF4-FFF2-40B4-BE49-F238E27FC236}">
              <a16:creationId xmlns:a16="http://schemas.microsoft.com/office/drawing/2014/main" id="{84D9EF05-E1A3-4A5A-A12D-DDC43A995B03}"/>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679" name="【消防施設】&#10;一人当たり面積平均値テキスト">
          <a:extLst>
            <a:ext uri="{FF2B5EF4-FFF2-40B4-BE49-F238E27FC236}">
              <a16:creationId xmlns:a16="http://schemas.microsoft.com/office/drawing/2014/main" id="{44DDAB42-4CE5-4A0F-A501-D7BEE3F68796}"/>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80" name="フローチャート: 判断 679">
          <a:extLst>
            <a:ext uri="{FF2B5EF4-FFF2-40B4-BE49-F238E27FC236}">
              <a16:creationId xmlns:a16="http://schemas.microsoft.com/office/drawing/2014/main" id="{7C93035B-7ED9-4F80-BDDE-58D345F8D4F7}"/>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81" name="フローチャート: 判断 680">
          <a:extLst>
            <a:ext uri="{FF2B5EF4-FFF2-40B4-BE49-F238E27FC236}">
              <a16:creationId xmlns:a16="http://schemas.microsoft.com/office/drawing/2014/main" id="{F1F1ECE5-3A4D-4D00-80AE-8102F0B7D53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82" name="フローチャート: 判断 681">
          <a:extLst>
            <a:ext uri="{FF2B5EF4-FFF2-40B4-BE49-F238E27FC236}">
              <a16:creationId xmlns:a16="http://schemas.microsoft.com/office/drawing/2014/main" id="{AC483704-E105-4191-8C7D-0B38A85559F6}"/>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83" name="フローチャート: 判断 682">
          <a:extLst>
            <a:ext uri="{FF2B5EF4-FFF2-40B4-BE49-F238E27FC236}">
              <a16:creationId xmlns:a16="http://schemas.microsoft.com/office/drawing/2014/main" id="{97CAFE9D-F7B2-4ECC-8D97-0E64C635E7D2}"/>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84" name="フローチャート: 判断 683">
          <a:extLst>
            <a:ext uri="{FF2B5EF4-FFF2-40B4-BE49-F238E27FC236}">
              <a16:creationId xmlns:a16="http://schemas.microsoft.com/office/drawing/2014/main" id="{ACDA646C-888A-4DB4-8F26-7B189815EF99}"/>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C8684DE-A0C6-4473-99CF-E0878CC4B7B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B7446710-1899-472C-B568-39DD513777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C84495A8-3163-4035-9A16-2F09CD4DCD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250379A9-F1C4-4ED6-B795-54F5E592BAA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7DDBFF29-3B9A-42B7-9963-F6329A48E0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90" name="楕円 689">
          <a:extLst>
            <a:ext uri="{FF2B5EF4-FFF2-40B4-BE49-F238E27FC236}">
              <a16:creationId xmlns:a16="http://schemas.microsoft.com/office/drawing/2014/main" id="{85A61EB3-0C56-4D22-A51C-69C0F164972D}"/>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691" name="【消防施設】&#10;一人当たり面積該当値テキスト">
          <a:extLst>
            <a:ext uri="{FF2B5EF4-FFF2-40B4-BE49-F238E27FC236}">
              <a16:creationId xmlns:a16="http://schemas.microsoft.com/office/drawing/2014/main" id="{599E6E9C-6CC9-4C12-AC7A-8B24F2449D2F}"/>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92" name="楕円 691">
          <a:extLst>
            <a:ext uri="{FF2B5EF4-FFF2-40B4-BE49-F238E27FC236}">
              <a16:creationId xmlns:a16="http://schemas.microsoft.com/office/drawing/2014/main" id="{547CB392-E099-4229-94BE-EB380254EACF}"/>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163830</xdr:rowOff>
    </xdr:to>
    <xdr:cxnSp macro="">
      <xdr:nvCxnSpPr>
        <xdr:cNvPr id="693" name="直線コネクタ 692">
          <a:extLst>
            <a:ext uri="{FF2B5EF4-FFF2-40B4-BE49-F238E27FC236}">
              <a16:creationId xmlns:a16="http://schemas.microsoft.com/office/drawing/2014/main" id="{D9895347-0028-4FEC-ACC2-B3FA170F5890}"/>
            </a:ext>
          </a:extLst>
        </xdr:cNvPr>
        <xdr:cNvCxnSpPr/>
      </xdr:nvCxnSpPr>
      <xdr:spPr>
        <a:xfrm flipV="1">
          <a:off x="21323300" y="143850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694" name="楕円 693">
          <a:extLst>
            <a:ext uri="{FF2B5EF4-FFF2-40B4-BE49-F238E27FC236}">
              <a16:creationId xmlns:a16="http://schemas.microsoft.com/office/drawing/2014/main" id="{F1F08DF3-3677-40ED-AFA8-A0C9232E0BBD}"/>
            </a:ext>
          </a:extLst>
        </xdr:cNvPr>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695" name="直線コネクタ 694">
          <a:extLst>
            <a:ext uri="{FF2B5EF4-FFF2-40B4-BE49-F238E27FC236}">
              <a16:creationId xmlns:a16="http://schemas.microsoft.com/office/drawing/2014/main" id="{C6E2F686-5FCA-41A9-89C0-AEB17DF7098B}"/>
            </a:ext>
          </a:extLst>
        </xdr:cNvPr>
        <xdr:cNvCxnSpPr/>
      </xdr:nvCxnSpPr>
      <xdr:spPr>
        <a:xfrm flipV="1">
          <a:off x="20434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96" name="楕円 695">
          <a:extLst>
            <a:ext uri="{FF2B5EF4-FFF2-40B4-BE49-F238E27FC236}">
              <a16:creationId xmlns:a16="http://schemas.microsoft.com/office/drawing/2014/main" id="{65A57B30-5DE1-4FF5-923E-22C9068DA9C2}"/>
            </a:ext>
          </a:extLst>
        </xdr:cNvPr>
        <xdr:cNvSpPr/>
      </xdr:nvSpPr>
      <xdr:spPr>
        <a:xfrm>
          <a:off x="19494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6096</xdr:rowOff>
    </xdr:to>
    <xdr:cxnSp macro="">
      <xdr:nvCxnSpPr>
        <xdr:cNvPr id="697" name="直線コネクタ 696">
          <a:extLst>
            <a:ext uri="{FF2B5EF4-FFF2-40B4-BE49-F238E27FC236}">
              <a16:creationId xmlns:a16="http://schemas.microsoft.com/office/drawing/2014/main" id="{E9D3B81E-F26A-4189-A170-BCF2B9752FB6}"/>
            </a:ext>
          </a:extLst>
        </xdr:cNvPr>
        <xdr:cNvCxnSpPr/>
      </xdr:nvCxnSpPr>
      <xdr:spPr>
        <a:xfrm flipV="1">
          <a:off x="19545300" y="1439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698" name="楕円 697">
          <a:extLst>
            <a:ext uri="{FF2B5EF4-FFF2-40B4-BE49-F238E27FC236}">
              <a16:creationId xmlns:a16="http://schemas.microsoft.com/office/drawing/2014/main" id="{3216780C-447C-48CA-8EA8-96789A3ACFA9}"/>
            </a:ext>
          </a:extLst>
        </xdr:cNvPr>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84</xdr:row>
      <xdr:rowOff>10668</xdr:rowOff>
    </xdr:to>
    <xdr:cxnSp macro="">
      <xdr:nvCxnSpPr>
        <xdr:cNvPr id="699" name="直線コネクタ 698">
          <a:extLst>
            <a:ext uri="{FF2B5EF4-FFF2-40B4-BE49-F238E27FC236}">
              <a16:creationId xmlns:a16="http://schemas.microsoft.com/office/drawing/2014/main" id="{58BCD313-4392-4C8E-B5DC-549BDF6695F7}"/>
            </a:ext>
          </a:extLst>
        </xdr:cNvPr>
        <xdr:cNvCxnSpPr/>
      </xdr:nvCxnSpPr>
      <xdr:spPr>
        <a:xfrm flipV="1">
          <a:off x="18656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00" name="n_1aveValue【消防施設】&#10;一人当たり面積">
          <a:extLst>
            <a:ext uri="{FF2B5EF4-FFF2-40B4-BE49-F238E27FC236}">
              <a16:creationId xmlns:a16="http://schemas.microsoft.com/office/drawing/2014/main" id="{52C3521C-97DF-47D4-97AC-C4B6A1CE5FA2}"/>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01" name="n_2aveValue【消防施設】&#10;一人当たり面積">
          <a:extLst>
            <a:ext uri="{FF2B5EF4-FFF2-40B4-BE49-F238E27FC236}">
              <a16:creationId xmlns:a16="http://schemas.microsoft.com/office/drawing/2014/main" id="{6CA3F7FD-A2C0-4E07-8B4F-6710D393693F}"/>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02" name="n_3aveValue【消防施設】&#10;一人当たり面積">
          <a:extLst>
            <a:ext uri="{FF2B5EF4-FFF2-40B4-BE49-F238E27FC236}">
              <a16:creationId xmlns:a16="http://schemas.microsoft.com/office/drawing/2014/main" id="{CBAB90FE-029C-4C3A-919F-FE6594AC085E}"/>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03" name="n_4aveValue【消防施設】&#10;一人当たり面積">
          <a:extLst>
            <a:ext uri="{FF2B5EF4-FFF2-40B4-BE49-F238E27FC236}">
              <a16:creationId xmlns:a16="http://schemas.microsoft.com/office/drawing/2014/main" id="{D37B1F20-9BDB-4DD7-97B7-78869A6C5415}"/>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04" name="n_1mainValue【消防施設】&#10;一人当たり面積">
          <a:extLst>
            <a:ext uri="{FF2B5EF4-FFF2-40B4-BE49-F238E27FC236}">
              <a16:creationId xmlns:a16="http://schemas.microsoft.com/office/drawing/2014/main" id="{7B7E1965-1A59-4698-A6E1-D1551CCB7AD6}"/>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05" name="n_2mainValue【消防施設】&#10;一人当たり面積">
          <a:extLst>
            <a:ext uri="{FF2B5EF4-FFF2-40B4-BE49-F238E27FC236}">
              <a16:creationId xmlns:a16="http://schemas.microsoft.com/office/drawing/2014/main" id="{C541332B-15BB-416E-80C9-D9B91535D3D0}"/>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06" name="n_3mainValue【消防施設】&#10;一人当たり面積">
          <a:extLst>
            <a:ext uri="{FF2B5EF4-FFF2-40B4-BE49-F238E27FC236}">
              <a16:creationId xmlns:a16="http://schemas.microsoft.com/office/drawing/2014/main" id="{0BCB5CE4-ACBC-40F3-A375-1BBBCB27F5C0}"/>
            </a:ext>
          </a:extLst>
        </xdr:cNvPr>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52595</xdr:rowOff>
    </xdr:from>
    <xdr:ext cx="469744" cy="259045"/>
    <xdr:sp macro="" textlink="">
      <xdr:nvSpPr>
        <xdr:cNvPr id="707" name="n_4mainValue【消防施設】&#10;一人当たり面積">
          <a:extLst>
            <a:ext uri="{FF2B5EF4-FFF2-40B4-BE49-F238E27FC236}">
              <a16:creationId xmlns:a16="http://schemas.microsoft.com/office/drawing/2014/main" id="{FE2D164A-F62A-4E2F-A4D5-5615E9D857C6}"/>
            </a:ext>
          </a:extLst>
        </xdr:cNvPr>
        <xdr:cNvSpPr txBox="1"/>
      </xdr:nvSpPr>
      <xdr:spPr>
        <a:xfrm>
          <a:off x="18421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EF3A8C6A-4F42-4802-9C49-5BF514CE8C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86694733-2750-4176-9DA7-1C0790828A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3243919E-E75D-416C-8463-32F3B443B4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72416F86-0AC7-49FB-9BDE-0B67F52E96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49893FDC-8454-4786-8E01-903181EBD3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DACDADB7-4108-4B0E-A66B-98465C2CF0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E492BFE-0657-451F-9975-0B78465E7E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C95B963C-1038-4906-AA77-EEBA3EA760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231563FB-0E55-4CF2-86C8-7A67662C69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8640440D-613A-4FC5-A712-E38A5ED44B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8B9C6743-B6ED-44DD-93DD-9C863142C6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id="{4C936BD5-94D9-401E-AA50-D459C22B44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id="{736232B4-76A6-41DF-9E25-1A92BD57941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id="{1447A948-9D9C-4F4D-8614-D932831BE6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id="{D5494973-CEF9-4D36-9C3F-FED19E97ED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id="{D4F0844E-5C13-49AB-A01E-CC8E523D01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id="{1A2A1984-DD07-42F0-B82C-6956A3DBAD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id="{78FC06DA-DB9D-4BD5-B231-971C64A94B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id="{E7CC12EE-8348-45FA-B3D9-CA29B16220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id="{570BECB5-7F6F-49BD-854E-24895A5617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id="{1C6FB136-933B-498E-9194-BB6C69D714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id="{47314410-6BBC-4D51-A1C7-47B3F40D2D9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id="{9E2F3DF0-2009-42F8-984E-5FBE0289354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96326C98-F3BE-4C94-99B7-21EA7277DD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a:extLst>
            <a:ext uri="{FF2B5EF4-FFF2-40B4-BE49-F238E27FC236}">
              <a16:creationId xmlns:a16="http://schemas.microsoft.com/office/drawing/2014/main" id="{B9D75956-931D-43B6-A56A-6EB87A84A3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33" name="直線コネクタ 732">
          <a:extLst>
            <a:ext uri="{FF2B5EF4-FFF2-40B4-BE49-F238E27FC236}">
              <a16:creationId xmlns:a16="http://schemas.microsoft.com/office/drawing/2014/main" id="{DE016317-CBF6-4B72-ABD5-62760DFC87C8}"/>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34" name="【庁舎】&#10;有形固定資産減価償却率最小値テキスト">
          <a:extLst>
            <a:ext uri="{FF2B5EF4-FFF2-40B4-BE49-F238E27FC236}">
              <a16:creationId xmlns:a16="http://schemas.microsoft.com/office/drawing/2014/main" id="{30E3B5AE-B940-4944-87A8-8E0E7318F50B}"/>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35" name="直線コネクタ 734">
          <a:extLst>
            <a:ext uri="{FF2B5EF4-FFF2-40B4-BE49-F238E27FC236}">
              <a16:creationId xmlns:a16="http://schemas.microsoft.com/office/drawing/2014/main" id="{33A8CDBD-8E68-4611-9605-B308000FF8A9}"/>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36" name="【庁舎】&#10;有形固定資産減価償却率最大値テキスト">
          <a:extLst>
            <a:ext uri="{FF2B5EF4-FFF2-40B4-BE49-F238E27FC236}">
              <a16:creationId xmlns:a16="http://schemas.microsoft.com/office/drawing/2014/main" id="{E46C674A-DE1E-4F97-B76B-8416C18A0046}"/>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37" name="直線コネクタ 736">
          <a:extLst>
            <a:ext uri="{FF2B5EF4-FFF2-40B4-BE49-F238E27FC236}">
              <a16:creationId xmlns:a16="http://schemas.microsoft.com/office/drawing/2014/main" id="{3F6D3FA2-19E9-4C39-8B4D-7E3524FEA3A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38" name="【庁舎】&#10;有形固定資産減価償却率平均値テキスト">
          <a:extLst>
            <a:ext uri="{FF2B5EF4-FFF2-40B4-BE49-F238E27FC236}">
              <a16:creationId xmlns:a16="http://schemas.microsoft.com/office/drawing/2014/main" id="{44810717-BDBB-4FE0-89EC-A85ECC9E1A56}"/>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39" name="フローチャート: 判断 738">
          <a:extLst>
            <a:ext uri="{FF2B5EF4-FFF2-40B4-BE49-F238E27FC236}">
              <a16:creationId xmlns:a16="http://schemas.microsoft.com/office/drawing/2014/main" id="{A8BE5A17-5266-47A1-A09D-B6DFAB4C5AA4}"/>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40" name="フローチャート: 判断 739">
          <a:extLst>
            <a:ext uri="{FF2B5EF4-FFF2-40B4-BE49-F238E27FC236}">
              <a16:creationId xmlns:a16="http://schemas.microsoft.com/office/drawing/2014/main" id="{E7B55A4E-F91F-44DE-8D55-4E3D2B0C4A36}"/>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41" name="フローチャート: 判断 740">
          <a:extLst>
            <a:ext uri="{FF2B5EF4-FFF2-40B4-BE49-F238E27FC236}">
              <a16:creationId xmlns:a16="http://schemas.microsoft.com/office/drawing/2014/main" id="{C8C6F0FA-1BF0-4032-8931-748158F82AED}"/>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42" name="フローチャート: 判断 741">
          <a:extLst>
            <a:ext uri="{FF2B5EF4-FFF2-40B4-BE49-F238E27FC236}">
              <a16:creationId xmlns:a16="http://schemas.microsoft.com/office/drawing/2014/main" id="{CF85257E-5595-49FF-ADF2-396783511C8F}"/>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43" name="フローチャート: 判断 742">
          <a:extLst>
            <a:ext uri="{FF2B5EF4-FFF2-40B4-BE49-F238E27FC236}">
              <a16:creationId xmlns:a16="http://schemas.microsoft.com/office/drawing/2014/main" id="{7424ACC9-8B09-4491-A038-B0E363B2A588}"/>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66D69ACD-08DD-4EEE-A3E6-D3C2D935AB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9D7EB995-277E-4C3D-BEDC-6EC8E1F9A9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A239097C-7F0D-4F2F-BD9F-448311DAE0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AAE6D988-F55D-47D7-9617-BF6C4FF4B4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9D779BA-16A7-4F80-AF93-242F7517BC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749" name="楕円 748">
          <a:extLst>
            <a:ext uri="{FF2B5EF4-FFF2-40B4-BE49-F238E27FC236}">
              <a16:creationId xmlns:a16="http://schemas.microsoft.com/office/drawing/2014/main" id="{DBAC1C49-CB33-4A02-94E6-85009647A152}"/>
            </a:ext>
          </a:extLst>
        </xdr:cNvPr>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750" name="【庁舎】&#10;有形固定資産減価償却率該当値テキスト">
          <a:extLst>
            <a:ext uri="{FF2B5EF4-FFF2-40B4-BE49-F238E27FC236}">
              <a16:creationId xmlns:a16="http://schemas.microsoft.com/office/drawing/2014/main" id="{28EF92DB-17A4-4AA2-A97B-03D924EECADC}"/>
            </a:ext>
          </a:extLst>
        </xdr:cNvPr>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751" name="楕円 750">
          <a:extLst>
            <a:ext uri="{FF2B5EF4-FFF2-40B4-BE49-F238E27FC236}">
              <a16:creationId xmlns:a16="http://schemas.microsoft.com/office/drawing/2014/main" id="{7A47546A-D3C2-486F-9CDE-CFADB659CD59}"/>
            </a:ext>
          </a:extLst>
        </xdr:cNvPr>
        <xdr:cNvSpPr/>
      </xdr:nvSpPr>
      <xdr:spPr>
        <a:xfrm>
          <a:off x="15430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139881</xdr:rowOff>
    </xdr:to>
    <xdr:cxnSp macro="">
      <xdr:nvCxnSpPr>
        <xdr:cNvPr id="752" name="直線コネクタ 751">
          <a:extLst>
            <a:ext uri="{FF2B5EF4-FFF2-40B4-BE49-F238E27FC236}">
              <a16:creationId xmlns:a16="http://schemas.microsoft.com/office/drawing/2014/main" id="{2E15AC74-0D3C-4965-B27A-2912645C5192}"/>
            </a:ext>
          </a:extLst>
        </xdr:cNvPr>
        <xdr:cNvCxnSpPr/>
      </xdr:nvCxnSpPr>
      <xdr:spPr>
        <a:xfrm flipV="1">
          <a:off x="15481300" y="17521645"/>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753" name="楕円 752">
          <a:extLst>
            <a:ext uri="{FF2B5EF4-FFF2-40B4-BE49-F238E27FC236}">
              <a16:creationId xmlns:a16="http://schemas.microsoft.com/office/drawing/2014/main" id="{AA0F6BAF-BF5B-4341-9908-B7F7A57F4F21}"/>
            </a:ext>
          </a:extLst>
        </xdr:cNvPr>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139881</xdr:rowOff>
    </xdr:to>
    <xdr:cxnSp macro="">
      <xdr:nvCxnSpPr>
        <xdr:cNvPr id="754" name="直線コネクタ 753">
          <a:extLst>
            <a:ext uri="{FF2B5EF4-FFF2-40B4-BE49-F238E27FC236}">
              <a16:creationId xmlns:a16="http://schemas.microsoft.com/office/drawing/2014/main" id="{A61D3DAF-D177-457C-900C-948A74A8D10F}"/>
            </a:ext>
          </a:extLst>
        </xdr:cNvPr>
        <xdr:cNvCxnSpPr/>
      </xdr:nvCxnSpPr>
      <xdr:spPr>
        <a:xfrm>
          <a:off x="14592300" y="176114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49893</xdr:rowOff>
    </xdr:from>
    <xdr:to>
      <xdr:col>72</xdr:col>
      <xdr:colOff>38100</xdr:colOff>
      <xdr:row>102</xdr:row>
      <xdr:rowOff>151493</xdr:rowOff>
    </xdr:to>
    <xdr:sp macro="" textlink="">
      <xdr:nvSpPr>
        <xdr:cNvPr id="755" name="楕円 754">
          <a:extLst>
            <a:ext uri="{FF2B5EF4-FFF2-40B4-BE49-F238E27FC236}">
              <a16:creationId xmlns:a16="http://schemas.microsoft.com/office/drawing/2014/main" id="{B221E912-0D79-48ED-83C2-CCA7B3BA4C0C}"/>
            </a:ext>
          </a:extLst>
        </xdr:cNvPr>
        <xdr:cNvSpPr/>
      </xdr:nvSpPr>
      <xdr:spPr>
        <a:xfrm>
          <a:off x="1365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100693</xdr:rowOff>
    </xdr:from>
    <xdr:to>
      <xdr:col>76</xdr:col>
      <xdr:colOff>114300</xdr:colOff>
      <xdr:row>102</xdr:row>
      <xdr:rowOff>123552</xdr:rowOff>
    </xdr:to>
    <xdr:cxnSp macro="">
      <xdr:nvCxnSpPr>
        <xdr:cNvPr id="756" name="直線コネクタ 755">
          <a:extLst>
            <a:ext uri="{FF2B5EF4-FFF2-40B4-BE49-F238E27FC236}">
              <a16:creationId xmlns:a16="http://schemas.microsoft.com/office/drawing/2014/main" id="{D11684BF-6CEF-4C83-97A6-B6929BFE5AD6}"/>
            </a:ext>
          </a:extLst>
        </xdr:cNvPr>
        <xdr:cNvCxnSpPr/>
      </xdr:nvCxnSpPr>
      <xdr:spPr>
        <a:xfrm>
          <a:off x="13703300" y="175885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757" name="楕円 756">
          <a:extLst>
            <a:ext uri="{FF2B5EF4-FFF2-40B4-BE49-F238E27FC236}">
              <a16:creationId xmlns:a16="http://schemas.microsoft.com/office/drawing/2014/main" id="{341123A7-413A-46D1-9E4C-446D640234C1}"/>
            </a:ext>
          </a:extLst>
        </xdr:cNvPr>
        <xdr:cNvSpPr/>
      </xdr:nvSpPr>
      <xdr:spPr>
        <a:xfrm>
          <a:off x="1276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100693</xdr:rowOff>
    </xdr:from>
    <xdr:to>
      <xdr:col>71</xdr:col>
      <xdr:colOff>177800</xdr:colOff>
      <xdr:row>103</xdr:row>
      <xdr:rowOff>71301</xdr:rowOff>
    </xdr:to>
    <xdr:cxnSp macro="">
      <xdr:nvCxnSpPr>
        <xdr:cNvPr id="758" name="直線コネクタ 757">
          <a:extLst>
            <a:ext uri="{FF2B5EF4-FFF2-40B4-BE49-F238E27FC236}">
              <a16:creationId xmlns:a16="http://schemas.microsoft.com/office/drawing/2014/main" id="{A6938BBE-EAE5-43C2-8192-7517F4F7EC45}"/>
            </a:ext>
          </a:extLst>
        </xdr:cNvPr>
        <xdr:cNvCxnSpPr/>
      </xdr:nvCxnSpPr>
      <xdr:spPr>
        <a:xfrm flipV="1">
          <a:off x="12814300" y="1758859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759" name="n_1aveValue【庁舎】&#10;有形固定資産減価償却率">
          <a:extLst>
            <a:ext uri="{FF2B5EF4-FFF2-40B4-BE49-F238E27FC236}">
              <a16:creationId xmlns:a16="http://schemas.microsoft.com/office/drawing/2014/main" id="{241D1FB5-FB48-46DF-8EFD-2FC207FF6081}"/>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60" name="n_2aveValue【庁舎】&#10;有形固定資産減価償却率">
          <a:extLst>
            <a:ext uri="{FF2B5EF4-FFF2-40B4-BE49-F238E27FC236}">
              <a16:creationId xmlns:a16="http://schemas.microsoft.com/office/drawing/2014/main" id="{7F515C0A-7EBA-46D3-AEB3-F285D0D77A9C}"/>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61" name="n_3aveValue【庁舎】&#10;有形固定資産減価償却率">
          <a:extLst>
            <a:ext uri="{FF2B5EF4-FFF2-40B4-BE49-F238E27FC236}">
              <a16:creationId xmlns:a16="http://schemas.microsoft.com/office/drawing/2014/main" id="{E9039C60-106F-458B-87D8-3E85E47A9516}"/>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62" name="n_4aveValue【庁舎】&#10;有形固定資産減価償却率">
          <a:extLst>
            <a:ext uri="{FF2B5EF4-FFF2-40B4-BE49-F238E27FC236}">
              <a16:creationId xmlns:a16="http://schemas.microsoft.com/office/drawing/2014/main" id="{3A36F145-70EA-41C8-AA94-13B9B6008D5B}"/>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763" name="n_1mainValue【庁舎】&#10;有形固定資産減価償却率">
          <a:extLst>
            <a:ext uri="{FF2B5EF4-FFF2-40B4-BE49-F238E27FC236}">
              <a16:creationId xmlns:a16="http://schemas.microsoft.com/office/drawing/2014/main" id="{816C5762-2412-41B3-ACB2-C773857D0812}"/>
            </a:ext>
          </a:extLst>
        </xdr:cNvPr>
        <xdr:cNvSpPr txBox="1"/>
      </xdr:nvSpPr>
      <xdr:spPr>
        <a:xfrm>
          <a:off x="15266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764" name="n_2mainValue【庁舎】&#10;有形固定資産減価償却率">
          <a:extLst>
            <a:ext uri="{FF2B5EF4-FFF2-40B4-BE49-F238E27FC236}">
              <a16:creationId xmlns:a16="http://schemas.microsoft.com/office/drawing/2014/main" id="{D581A2B8-8826-4481-BBD6-C533B27B3D5E}"/>
            </a:ext>
          </a:extLst>
        </xdr:cNvPr>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168020</xdr:rowOff>
    </xdr:from>
    <xdr:ext cx="405111" cy="259045"/>
    <xdr:sp macro="" textlink="">
      <xdr:nvSpPr>
        <xdr:cNvPr id="765" name="n_3mainValue【庁舎】&#10;有形固定資産減価償却率">
          <a:extLst>
            <a:ext uri="{FF2B5EF4-FFF2-40B4-BE49-F238E27FC236}">
              <a16:creationId xmlns:a16="http://schemas.microsoft.com/office/drawing/2014/main" id="{F0AFA17A-5601-41F5-A68A-9EE35F837159}"/>
            </a:ext>
          </a:extLst>
        </xdr:cNvPr>
        <xdr:cNvSpPr txBox="1"/>
      </xdr:nvSpPr>
      <xdr:spPr>
        <a:xfrm>
          <a:off x="13500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766" name="n_4mainValue【庁舎】&#10;有形固定資産減価償却率">
          <a:extLst>
            <a:ext uri="{FF2B5EF4-FFF2-40B4-BE49-F238E27FC236}">
              <a16:creationId xmlns:a16="http://schemas.microsoft.com/office/drawing/2014/main" id="{10231B6F-FD29-4773-BAF3-B97A399D1C41}"/>
            </a:ext>
          </a:extLst>
        </xdr:cNvPr>
        <xdr:cNvSpPr txBox="1"/>
      </xdr:nvSpPr>
      <xdr:spPr>
        <a:xfrm>
          <a:off x="12611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a:extLst>
            <a:ext uri="{FF2B5EF4-FFF2-40B4-BE49-F238E27FC236}">
              <a16:creationId xmlns:a16="http://schemas.microsoft.com/office/drawing/2014/main" id="{B619E5C4-758E-4298-B322-43F28B636E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a:extLst>
            <a:ext uri="{FF2B5EF4-FFF2-40B4-BE49-F238E27FC236}">
              <a16:creationId xmlns:a16="http://schemas.microsoft.com/office/drawing/2014/main" id="{099332AA-10C6-4744-B9D2-3E9FA770D6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a:extLst>
            <a:ext uri="{FF2B5EF4-FFF2-40B4-BE49-F238E27FC236}">
              <a16:creationId xmlns:a16="http://schemas.microsoft.com/office/drawing/2014/main" id="{A23A21CA-095A-4BB2-944A-8693A229F1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a:extLst>
            <a:ext uri="{FF2B5EF4-FFF2-40B4-BE49-F238E27FC236}">
              <a16:creationId xmlns:a16="http://schemas.microsoft.com/office/drawing/2014/main" id="{82543586-89A5-4759-AEC3-A7E4F8093B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a:extLst>
            <a:ext uri="{FF2B5EF4-FFF2-40B4-BE49-F238E27FC236}">
              <a16:creationId xmlns:a16="http://schemas.microsoft.com/office/drawing/2014/main" id="{EA7CC4F0-AA17-416A-89E0-7202C9DD3A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a:extLst>
            <a:ext uri="{FF2B5EF4-FFF2-40B4-BE49-F238E27FC236}">
              <a16:creationId xmlns:a16="http://schemas.microsoft.com/office/drawing/2014/main" id="{CF377C66-934C-41F1-8032-084F2557F2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a:extLst>
            <a:ext uri="{FF2B5EF4-FFF2-40B4-BE49-F238E27FC236}">
              <a16:creationId xmlns:a16="http://schemas.microsoft.com/office/drawing/2014/main" id="{1754D30B-1162-41DE-832E-D07D85B17F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a:extLst>
            <a:ext uri="{FF2B5EF4-FFF2-40B4-BE49-F238E27FC236}">
              <a16:creationId xmlns:a16="http://schemas.microsoft.com/office/drawing/2014/main" id="{5CE110FA-65AF-4FD6-8F13-614B160B83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a:extLst>
            <a:ext uri="{FF2B5EF4-FFF2-40B4-BE49-F238E27FC236}">
              <a16:creationId xmlns:a16="http://schemas.microsoft.com/office/drawing/2014/main" id="{5EE3B778-870E-4ACE-A0BE-AE99FA1D6F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a:extLst>
            <a:ext uri="{FF2B5EF4-FFF2-40B4-BE49-F238E27FC236}">
              <a16:creationId xmlns:a16="http://schemas.microsoft.com/office/drawing/2014/main" id="{97C66D60-E966-450F-BEFC-4E7D9D3868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7" name="直線コネクタ 776">
          <a:extLst>
            <a:ext uri="{FF2B5EF4-FFF2-40B4-BE49-F238E27FC236}">
              <a16:creationId xmlns:a16="http://schemas.microsoft.com/office/drawing/2014/main" id="{53DEE280-34B3-4FDF-9EDD-2D75174260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8" name="テキスト ボックス 777">
          <a:extLst>
            <a:ext uri="{FF2B5EF4-FFF2-40B4-BE49-F238E27FC236}">
              <a16:creationId xmlns:a16="http://schemas.microsoft.com/office/drawing/2014/main" id="{58EBCBB1-0CF1-4187-B32B-4C952FFAF1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9" name="直線コネクタ 778">
          <a:extLst>
            <a:ext uri="{FF2B5EF4-FFF2-40B4-BE49-F238E27FC236}">
              <a16:creationId xmlns:a16="http://schemas.microsoft.com/office/drawing/2014/main" id="{AC3D7B48-5B4A-4D63-8BB6-DAB02ADB98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0" name="テキスト ボックス 779">
          <a:extLst>
            <a:ext uri="{FF2B5EF4-FFF2-40B4-BE49-F238E27FC236}">
              <a16:creationId xmlns:a16="http://schemas.microsoft.com/office/drawing/2014/main" id="{EE5E9E34-366F-40FB-B74A-E2BEEDCDAF5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1" name="直線コネクタ 780">
          <a:extLst>
            <a:ext uri="{FF2B5EF4-FFF2-40B4-BE49-F238E27FC236}">
              <a16:creationId xmlns:a16="http://schemas.microsoft.com/office/drawing/2014/main" id="{6E12B131-7236-44E3-8D15-C9846425EAC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2" name="テキスト ボックス 781">
          <a:extLst>
            <a:ext uri="{FF2B5EF4-FFF2-40B4-BE49-F238E27FC236}">
              <a16:creationId xmlns:a16="http://schemas.microsoft.com/office/drawing/2014/main" id="{351CC7DA-91AA-4C58-A687-FB237BF8BDA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3" name="直線コネクタ 782">
          <a:extLst>
            <a:ext uri="{FF2B5EF4-FFF2-40B4-BE49-F238E27FC236}">
              <a16:creationId xmlns:a16="http://schemas.microsoft.com/office/drawing/2014/main" id="{EE3F8235-0FEC-46A6-8AFA-20B6827729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4" name="テキスト ボックス 783">
          <a:extLst>
            <a:ext uri="{FF2B5EF4-FFF2-40B4-BE49-F238E27FC236}">
              <a16:creationId xmlns:a16="http://schemas.microsoft.com/office/drawing/2014/main" id="{AFC85FF9-E2A8-4A77-A1AC-18590CB67D9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5" name="直線コネクタ 784">
          <a:extLst>
            <a:ext uri="{FF2B5EF4-FFF2-40B4-BE49-F238E27FC236}">
              <a16:creationId xmlns:a16="http://schemas.microsoft.com/office/drawing/2014/main" id="{965DD308-9BBC-4B7A-B160-7FBF8C65045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6" name="テキスト ボックス 785">
          <a:extLst>
            <a:ext uri="{FF2B5EF4-FFF2-40B4-BE49-F238E27FC236}">
              <a16:creationId xmlns:a16="http://schemas.microsoft.com/office/drawing/2014/main" id="{4BB8F656-2EF3-4591-A23D-A9150BB4CC8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7" name="直線コネクタ 786">
          <a:extLst>
            <a:ext uri="{FF2B5EF4-FFF2-40B4-BE49-F238E27FC236}">
              <a16:creationId xmlns:a16="http://schemas.microsoft.com/office/drawing/2014/main" id="{ABA065CE-F409-48DD-BE5A-F1FE19B2A2A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8" name="テキスト ボックス 787">
          <a:extLst>
            <a:ext uri="{FF2B5EF4-FFF2-40B4-BE49-F238E27FC236}">
              <a16:creationId xmlns:a16="http://schemas.microsoft.com/office/drawing/2014/main" id="{B8D5B5A2-66CC-4004-813A-E4930C145B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BA0D6C79-A2F1-4FA9-BCF3-C72555F29C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89F6A3B2-5FB2-45A9-8001-D553B2180B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a:extLst>
            <a:ext uri="{FF2B5EF4-FFF2-40B4-BE49-F238E27FC236}">
              <a16:creationId xmlns:a16="http://schemas.microsoft.com/office/drawing/2014/main" id="{881EB3F8-3AE8-467C-BF9C-F2FAA6FA0E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92" name="直線コネクタ 791">
          <a:extLst>
            <a:ext uri="{FF2B5EF4-FFF2-40B4-BE49-F238E27FC236}">
              <a16:creationId xmlns:a16="http://schemas.microsoft.com/office/drawing/2014/main" id="{27DA6CA0-4FD6-45AC-B285-A0CA4AFBDBFA}"/>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93" name="【庁舎】&#10;一人当たり面積最小値テキスト">
          <a:extLst>
            <a:ext uri="{FF2B5EF4-FFF2-40B4-BE49-F238E27FC236}">
              <a16:creationId xmlns:a16="http://schemas.microsoft.com/office/drawing/2014/main" id="{2CD46AF0-0C2B-4206-BCB9-0C78796AB30E}"/>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94" name="直線コネクタ 793">
          <a:extLst>
            <a:ext uri="{FF2B5EF4-FFF2-40B4-BE49-F238E27FC236}">
              <a16:creationId xmlns:a16="http://schemas.microsoft.com/office/drawing/2014/main" id="{A7F3A5FA-5FB6-4719-87D7-B5360622A877}"/>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95" name="【庁舎】&#10;一人当たり面積最大値テキスト">
          <a:extLst>
            <a:ext uri="{FF2B5EF4-FFF2-40B4-BE49-F238E27FC236}">
              <a16:creationId xmlns:a16="http://schemas.microsoft.com/office/drawing/2014/main" id="{64EE9296-52A7-41DC-8D68-A6821DEF91B6}"/>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96" name="直線コネクタ 795">
          <a:extLst>
            <a:ext uri="{FF2B5EF4-FFF2-40B4-BE49-F238E27FC236}">
              <a16:creationId xmlns:a16="http://schemas.microsoft.com/office/drawing/2014/main" id="{D40BDAED-155B-4BAF-AF7F-E579D46D93B3}"/>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97" name="【庁舎】&#10;一人当たり面積平均値テキスト">
          <a:extLst>
            <a:ext uri="{FF2B5EF4-FFF2-40B4-BE49-F238E27FC236}">
              <a16:creationId xmlns:a16="http://schemas.microsoft.com/office/drawing/2014/main" id="{99C2589E-D693-44CC-ABA9-A2DCB2E1342B}"/>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98" name="フローチャート: 判断 797">
          <a:extLst>
            <a:ext uri="{FF2B5EF4-FFF2-40B4-BE49-F238E27FC236}">
              <a16:creationId xmlns:a16="http://schemas.microsoft.com/office/drawing/2014/main" id="{2EC9A764-9E01-4197-893D-608817504587}"/>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99" name="フローチャート: 判断 798">
          <a:extLst>
            <a:ext uri="{FF2B5EF4-FFF2-40B4-BE49-F238E27FC236}">
              <a16:creationId xmlns:a16="http://schemas.microsoft.com/office/drawing/2014/main" id="{23C01582-98BF-4D84-AECC-A9AF5C04883D}"/>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00" name="フローチャート: 判断 799">
          <a:extLst>
            <a:ext uri="{FF2B5EF4-FFF2-40B4-BE49-F238E27FC236}">
              <a16:creationId xmlns:a16="http://schemas.microsoft.com/office/drawing/2014/main" id="{8B09D215-DB8C-4F92-9626-19EC1414663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01" name="フローチャート: 判断 800">
          <a:extLst>
            <a:ext uri="{FF2B5EF4-FFF2-40B4-BE49-F238E27FC236}">
              <a16:creationId xmlns:a16="http://schemas.microsoft.com/office/drawing/2014/main" id="{BCB436D0-4FBC-4FD7-8D65-F969C53F4CB9}"/>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02" name="フローチャート: 判断 801">
          <a:extLst>
            <a:ext uri="{FF2B5EF4-FFF2-40B4-BE49-F238E27FC236}">
              <a16:creationId xmlns:a16="http://schemas.microsoft.com/office/drawing/2014/main" id="{464C8026-C438-47F1-805C-8FAE10EF9DD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DF7A29DA-14D6-4411-A6F7-304F394B65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BDD4DDBD-E71B-447E-B1C5-9FD334349D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B9740807-AB8C-4B6E-8623-66B39AE7E5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69040975-90B6-495D-8136-132CE9BAE9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D234F76F-54C1-4552-8F30-C9E2B180D6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808" name="楕円 807">
          <a:extLst>
            <a:ext uri="{FF2B5EF4-FFF2-40B4-BE49-F238E27FC236}">
              <a16:creationId xmlns:a16="http://schemas.microsoft.com/office/drawing/2014/main" id="{AF6654EF-B8CE-402A-A9C8-A45DCF237078}"/>
            </a:ext>
          </a:extLst>
        </xdr:cNvPr>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809" name="【庁舎】&#10;一人当たり面積該当値テキスト">
          <a:extLst>
            <a:ext uri="{FF2B5EF4-FFF2-40B4-BE49-F238E27FC236}">
              <a16:creationId xmlns:a16="http://schemas.microsoft.com/office/drawing/2014/main" id="{D076B6D7-5DD8-43D0-8C4B-5A501C1D7BA9}"/>
            </a:ext>
          </a:extLst>
        </xdr:cNvPr>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10" name="楕円 809">
          <a:extLst>
            <a:ext uri="{FF2B5EF4-FFF2-40B4-BE49-F238E27FC236}">
              <a16:creationId xmlns:a16="http://schemas.microsoft.com/office/drawing/2014/main" id="{56A61FFE-C93B-4B9A-9421-8C0955353584}"/>
            </a:ext>
          </a:extLst>
        </xdr:cNvPr>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32113</xdr:rowOff>
    </xdr:to>
    <xdr:cxnSp macro="">
      <xdr:nvCxnSpPr>
        <xdr:cNvPr id="811" name="直線コネクタ 810">
          <a:extLst>
            <a:ext uri="{FF2B5EF4-FFF2-40B4-BE49-F238E27FC236}">
              <a16:creationId xmlns:a16="http://schemas.microsoft.com/office/drawing/2014/main" id="{4E39E501-32DE-4957-BCAD-AB1335B74F05}"/>
            </a:ext>
          </a:extLst>
        </xdr:cNvPr>
        <xdr:cNvCxnSpPr/>
      </xdr:nvCxnSpPr>
      <xdr:spPr>
        <a:xfrm flipV="1">
          <a:off x="21323300" y="183690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12" name="楕円 811">
          <a:extLst>
            <a:ext uri="{FF2B5EF4-FFF2-40B4-BE49-F238E27FC236}">
              <a16:creationId xmlns:a16="http://schemas.microsoft.com/office/drawing/2014/main" id="{AF1B99BB-8B29-4EA4-8569-A06705BEBE25}"/>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813" name="直線コネクタ 812">
          <a:extLst>
            <a:ext uri="{FF2B5EF4-FFF2-40B4-BE49-F238E27FC236}">
              <a16:creationId xmlns:a16="http://schemas.microsoft.com/office/drawing/2014/main" id="{E0C51503-9DF5-4168-AECE-9ECC6AEF524F}"/>
            </a:ext>
          </a:extLst>
        </xdr:cNvPr>
        <xdr:cNvCxnSpPr/>
      </xdr:nvCxnSpPr>
      <xdr:spPr>
        <a:xfrm flipV="1">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14" name="楕円 813">
          <a:extLst>
            <a:ext uri="{FF2B5EF4-FFF2-40B4-BE49-F238E27FC236}">
              <a16:creationId xmlns:a16="http://schemas.microsoft.com/office/drawing/2014/main" id="{8AF46750-DE6F-4FAD-9E64-584A1A209708}"/>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45176</xdr:rowOff>
    </xdr:to>
    <xdr:cxnSp macro="">
      <xdr:nvCxnSpPr>
        <xdr:cNvPr id="815" name="直線コネクタ 814">
          <a:extLst>
            <a:ext uri="{FF2B5EF4-FFF2-40B4-BE49-F238E27FC236}">
              <a16:creationId xmlns:a16="http://schemas.microsoft.com/office/drawing/2014/main" id="{5656D9DD-96CE-4C66-9818-1EA8D3EEEE85}"/>
            </a:ext>
          </a:extLst>
        </xdr:cNvPr>
        <xdr:cNvCxnSpPr/>
      </xdr:nvCxnSpPr>
      <xdr:spPr>
        <a:xfrm flipV="1">
          <a:off x="19545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16" name="楕円 815">
          <a:extLst>
            <a:ext uri="{FF2B5EF4-FFF2-40B4-BE49-F238E27FC236}">
              <a16:creationId xmlns:a16="http://schemas.microsoft.com/office/drawing/2014/main" id="{2AF8B950-26FD-45B1-A8FF-D3BC8FA85946}"/>
            </a:ext>
          </a:extLst>
        </xdr:cNvPr>
        <xdr:cNvSpPr/>
      </xdr:nvSpPr>
      <xdr:spPr>
        <a:xfrm>
          <a:off x="18605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50074</xdr:rowOff>
    </xdr:to>
    <xdr:cxnSp macro="">
      <xdr:nvCxnSpPr>
        <xdr:cNvPr id="817" name="直線コネクタ 816">
          <a:extLst>
            <a:ext uri="{FF2B5EF4-FFF2-40B4-BE49-F238E27FC236}">
              <a16:creationId xmlns:a16="http://schemas.microsoft.com/office/drawing/2014/main" id="{E4C7A416-AC8D-4CB2-9278-ABCBC0768840}"/>
            </a:ext>
          </a:extLst>
        </xdr:cNvPr>
        <xdr:cNvCxnSpPr/>
      </xdr:nvCxnSpPr>
      <xdr:spPr>
        <a:xfrm flipV="1">
          <a:off x="18656300" y="1839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18" name="n_1aveValue【庁舎】&#10;一人当たり面積">
          <a:extLst>
            <a:ext uri="{FF2B5EF4-FFF2-40B4-BE49-F238E27FC236}">
              <a16:creationId xmlns:a16="http://schemas.microsoft.com/office/drawing/2014/main" id="{A0770DA8-67E9-476D-AA32-0160998B4453}"/>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19" name="n_2aveValue【庁舎】&#10;一人当たり面積">
          <a:extLst>
            <a:ext uri="{FF2B5EF4-FFF2-40B4-BE49-F238E27FC236}">
              <a16:creationId xmlns:a16="http://schemas.microsoft.com/office/drawing/2014/main" id="{7804C1E4-9DCC-4B33-8B38-F71C980D0F97}"/>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20" name="n_3aveValue【庁舎】&#10;一人当たり面積">
          <a:extLst>
            <a:ext uri="{FF2B5EF4-FFF2-40B4-BE49-F238E27FC236}">
              <a16:creationId xmlns:a16="http://schemas.microsoft.com/office/drawing/2014/main" id="{A7C83799-5084-459E-A211-206A858A45CC}"/>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21" name="n_4aveValue【庁舎】&#10;一人当たり面積">
          <a:extLst>
            <a:ext uri="{FF2B5EF4-FFF2-40B4-BE49-F238E27FC236}">
              <a16:creationId xmlns:a16="http://schemas.microsoft.com/office/drawing/2014/main" id="{A2431AFC-C9F5-40D2-9252-D406FD5D8C5B}"/>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822" name="n_1mainValue【庁舎】&#10;一人当たり面積">
          <a:extLst>
            <a:ext uri="{FF2B5EF4-FFF2-40B4-BE49-F238E27FC236}">
              <a16:creationId xmlns:a16="http://schemas.microsoft.com/office/drawing/2014/main" id="{39E9BB65-2F72-48EC-BF69-F0C1080EBB76}"/>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23" name="n_2mainValue【庁舎】&#10;一人当たり面積">
          <a:extLst>
            <a:ext uri="{FF2B5EF4-FFF2-40B4-BE49-F238E27FC236}">
              <a16:creationId xmlns:a16="http://schemas.microsoft.com/office/drawing/2014/main" id="{BE66DD3B-7603-41B4-B67F-1ADC681FE6ED}"/>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24" name="n_3mainValue【庁舎】&#10;一人当たり面積">
          <a:extLst>
            <a:ext uri="{FF2B5EF4-FFF2-40B4-BE49-F238E27FC236}">
              <a16:creationId xmlns:a16="http://schemas.microsoft.com/office/drawing/2014/main" id="{FA75CDF5-8928-4BBC-93D0-DA5EE5D1429D}"/>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92001</xdr:rowOff>
    </xdr:from>
    <xdr:ext cx="469744" cy="259045"/>
    <xdr:sp macro="" textlink="">
      <xdr:nvSpPr>
        <xdr:cNvPr id="825" name="n_4mainValue【庁舎】&#10;一人当たり面積">
          <a:extLst>
            <a:ext uri="{FF2B5EF4-FFF2-40B4-BE49-F238E27FC236}">
              <a16:creationId xmlns:a16="http://schemas.microsoft.com/office/drawing/2014/main" id="{22472644-22D2-411E-A9B1-BE7D464A64BB}"/>
            </a:ext>
          </a:extLst>
        </xdr:cNvPr>
        <xdr:cNvSpPr txBox="1"/>
      </xdr:nvSpPr>
      <xdr:spPr>
        <a:xfrm>
          <a:off x="18421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1A2A95D5-0820-4807-9963-1419394B90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65BED703-706C-421B-8BE4-F08901360A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B1B7FD4E-80CF-461F-9F1E-D1C12C9155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類似団体と比較して、有形固定資産減価償却率が大幅に低くなっている施設は、「体育館・プール」「市民会館」であり、やや高くなっている施設は、「福祉施設」「保健センター・保健所」である。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　令和４年度３月に改訂した養老町公共施設等総合管理計画で、保健センターは機能移転し、施設の廃止（解体）を検討することになっている。また、老人福祉センターは、機能を他施設に移転し施設は他事業での利用を検討していく。全ての施設で、老朽化が著しく、特に空調機器等の改修も目立つため、税収等の自主財源の確保が非常に厳しくなっている状況を踏まえて、計画的な維持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４．８ポイント改善した。地方税では、固定資産税が減少したものの、町民税において個人は前年度から減少、法人は前年度から増加した一方で、地方消費税交付金や地方交付税の増加により経常一般財源等歳入が増加したことが、改善要因と考えられる。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405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20066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物件費では、ふるさと納税額の増大に伴い、返礼品発送業務や受付業務等の委託料が前年度比１．４６％の増となった。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78586</xdr:rowOff>
    </xdr:from>
    <xdr:to>
      <xdr:col>23</xdr:col>
      <xdr:colOff>133350</xdr:colOff>
      <xdr:row>85</xdr:row>
      <xdr:rowOff>80378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80386"/>
          <a:ext cx="838200" cy="1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67188</xdr:rowOff>
    </xdr:from>
    <xdr:to>
      <xdr:col>19</xdr:col>
      <xdr:colOff>133350</xdr:colOff>
      <xdr:row>84</xdr:row>
      <xdr:rowOff>78586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7538"/>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4691</xdr:rowOff>
    </xdr:from>
    <xdr:to>
      <xdr:col>15</xdr:col>
      <xdr:colOff>82550</xdr:colOff>
      <xdr:row>83</xdr:row>
      <xdr:rowOff>67188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137074</xdr:rowOff>
    </xdr:from>
    <xdr:to>
      <xdr:col>11</xdr:col>
      <xdr:colOff>31750</xdr:colOff>
      <xdr:row>83</xdr:row>
      <xdr:rowOff>4691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597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29578</xdr:rowOff>
    </xdr:from>
    <xdr:to>
      <xdr:col>23</xdr:col>
      <xdr:colOff>184150</xdr:colOff>
      <xdr:row>85</xdr:row>
      <xdr:rowOff>131178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27786</xdr:rowOff>
    </xdr:from>
    <xdr:to>
      <xdr:col>19</xdr:col>
      <xdr:colOff>184150</xdr:colOff>
      <xdr:row>84</xdr:row>
      <xdr:rowOff>129386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114163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1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16388</xdr:rowOff>
    </xdr:from>
    <xdr:to>
      <xdr:col>15</xdr:col>
      <xdr:colOff>133350</xdr:colOff>
      <xdr:row>83</xdr:row>
      <xdr:rowOff>117988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102765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125341</xdr:rowOff>
    </xdr:from>
    <xdr:to>
      <xdr:col>11</xdr:col>
      <xdr:colOff>82550</xdr:colOff>
      <xdr:row>83</xdr:row>
      <xdr:rowOff>55491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40268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86274</xdr:rowOff>
    </xdr:from>
    <xdr:to>
      <xdr:col>7</xdr:col>
      <xdr:colOff>31750</xdr:colOff>
      <xdr:row>83</xdr:row>
      <xdr:rowOff>16424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下回っていたが、今年度は同水準となった。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99786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引き続き類似団体内平均値、全国平均値を上回っているが、これは単独消防に起因するものと、定年退職等による職員数の大幅な減少を見据えた新規採用者数の増加等によるものと考えられる。今後は、事務事業の見直しや外部委託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170271</xdr:rowOff>
    </xdr:from>
    <xdr:to>
      <xdr:col>81</xdr:col>
      <xdr:colOff>44450</xdr:colOff>
      <xdr:row>63</xdr:row>
      <xdr:rowOff>35016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0017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122010</xdr:rowOff>
    </xdr:from>
    <xdr:to>
      <xdr:col>77</xdr:col>
      <xdr:colOff>44450</xdr:colOff>
      <xdr:row>62</xdr:row>
      <xdr:rowOff>170271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5191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70303</xdr:rowOff>
    </xdr:from>
    <xdr:to>
      <xdr:col>72</xdr:col>
      <xdr:colOff>203200</xdr:colOff>
      <xdr:row>62</xdr:row>
      <xdr:rowOff>122010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39279</xdr:rowOff>
    </xdr:from>
    <xdr:to>
      <xdr:col>68</xdr:col>
      <xdr:colOff>152400</xdr:colOff>
      <xdr:row>62</xdr:row>
      <xdr:rowOff>70303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119471</xdr:rowOff>
    </xdr:from>
    <xdr:to>
      <xdr:col>77</xdr:col>
      <xdr:colOff>95250</xdr:colOff>
      <xdr:row>63</xdr:row>
      <xdr:rowOff>49621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71210</xdr:rowOff>
    </xdr:from>
    <xdr:to>
      <xdr:col>73</xdr:col>
      <xdr:colOff>44450</xdr:colOff>
      <xdr:row>63</xdr:row>
      <xdr:rowOff>1360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157587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19503</xdr:rowOff>
    </xdr:from>
    <xdr:to>
      <xdr:col>68</xdr:col>
      <xdr:colOff>203200</xdr:colOff>
      <xdr:row>62</xdr:row>
      <xdr:rowOff>121103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105880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159929</xdr:rowOff>
    </xdr:from>
    <xdr:to>
      <xdr:col>64</xdr:col>
      <xdr:colOff>152400</xdr:colOff>
      <xdr:row>62</xdr:row>
      <xdr:rowOff>90079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74856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７．４％であり、依然として類似団体内平均値を上回る状態が続いている。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156633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７１．２％から５１．５％となった。要因として、ふるさと納税基金や国民健康保険基金などの特定目的基金の積立てにより、充当可能基金現在高は増加した。また、普通交付税等が増加したことにより、昨年度から１９．７ポイント減少した。依然として類似団体内平均を大きく上回っているため、公共施設の計画的な維持管理等により地方債を借入れを抑制しつつ、経常経費の見直し等により基金からの繰入れに頼らない財政運営を目指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41698</xdr:rowOff>
    </xdr:from>
    <xdr:to>
      <xdr:col>81</xdr:col>
      <xdr:colOff>44450</xdr:colOff>
      <xdr:row>17</xdr:row>
      <xdr:rowOff>28702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84898"/>
          <a:ext cx="8382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28702</xdr:rowOff>
    </xdr:from>
    <xdr:to>
      <xdr:col>77</xdr:col>
      <xdr:colOff>44450</xdr:colOff>
      <xdr:row>18</xdr:row>
      <xdr:rowOff>2032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9433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164634</xdr:rowOff>
    </xdr:from>
    <xdr:to>
      <xdr:col>72</xdr:col>
      <xdr:colOff>203200</xdr:colOff>
      <xdr:row>18</xdr:row>
      <xdr:rowOff>2032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07928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164634</xdr:rowOff>
    </xdr:from>
    <xdr:to>
      <xdr:col>68</xdr:col>
      <xdr:colOff>152400</xdr:colOff>
      <xdr:row>18</xdr:row>
      <xdr:rowOff>15706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079284"/>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162348</xdr:rowOff>
    </xdr:from>
    <xdr:to>
      <xdr:col>81</xdr:col>
      <xdr:colOff>95250</xdr:colOff>
      <xdr:row>16</xdr:row>
      <xdr:rowOff>92498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134425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70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149352</xdr:rowOff>
    </xdr:from>
    <xdr:to>
      <xdr:col>77</xdr:col>
      <xdr:colOff>95250</xdr:colOff>
      <xdr:row>17</xdr:row>
      <xdr:rowOff>79502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64279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122682</xdr:rowOff>
    </xdr:from>
    <xdr:to>
      <xdr:col>73</xdr:col>
      <xdr:colOff>44450</xdr:colOff>
      <xdr:row>18</xdr:row>
      <xdr:rowOff>52832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37609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113834</xdr:rowOff>
    </xdr:from>
    <xdr:to>
      <xdr:col>68</xdr:col>
      <xdr:colOff>203200</xdr:colOff>
      <xdr:row>18</xdr:row>
      <xdr:rowOff>43984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28761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136356</xdr:rowOff>
    </xdr:from>
    <xdr:to>
      <xdr:col>64</xdr:col>
      <xdr:colOff>152400</xdr:colOff>
      <xdr:row>18</xdr:row>
      <xdr:rowOff>66506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51283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また、令和２年度より会計年度任用職員給料を人件費として取り扱ったため、依然として高い水準にある。</a:t>
          </a:r>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類似団体内平均値を下回る結果となった。前年度比で、物件費総額は１２．５％増加しているが、要因となっている委託料では、ふるさと納税推進事業に係る返礼品発送業務、受付業務の増額や、戸籍住民基本台帳事務費（コンビニ交付サービス構築業務委託料）の増額が影響していると考えられる。物件費は事務事業と直結する経費が多いため、事業内容の見直し等により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5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20</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1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３ポイント減少し、類似団体内平均値を大きく下回った。大きな割合を占める事業の中で、児童手当支給事業の実績は減少し、障害者自立支援給付事業や乳幼児等医療事業は増加傾向にある。人口減少、少子高齢化が一層進むことで、将来的には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８ポイント減少し、依然として類似団体内平均値を下回る結果となったが、このうち、繰出金については、総額として増加した。食肉事業センターでは、ボイラー・汚水処理施設関連工事を実施したため、養老町立食肉事業センター特別会計への繰出金が増加したが、施設の老朽化に伴い、今後も維持補修費の増加が予想されるため、計画的な維持管理により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7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住民税非課税世帯等臨時特別給付金給付事業を実施したことにより増加するものの、令和２年度に特別定額給付金給付給付事業費補助金事業を実施したため、減少額が増加額を上回った。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臨時財政対策債及び公共施設適正管理推進事業債が増加したが、デジタル防災無線整備事業債が減少したこともあり、全体としては前年度より減少した。地方債の借入れが伴う大規模な施設整備が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144290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４．８ポイント減の６９．５％となった。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37846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20039"/>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154527</xdr:rowOff>
    </xdr:from>
    <xdr:to>
      <xdr:col>29</xdr:col>
      <xdr:colOff>127000</xdr:colOff>
      <xdr:row>18</xdr:row>
      <xdr:rowOff>30721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6802"/>
          <a:ext cx="6477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30721</xdr:rowOff>
    </xdr:from>
    <xdr:to>
      <xdr:col>26</xdr:col>
      <xdr:colOff>50800</xdr:colOff>
      <xdr:row>18</xdr:row>
      <xdr:rowOff>91910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4446"/>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91910</xdr:rowOff>
    </xdr:from>
    <xdr:to>
      <xdr:col>22</xdr:col>
      <xdr:colOff>114300</xdr:colOff>
      <xdr:row>18</xdr:row>
      <xdr:rowOff>110503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5635"/>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110503</xdr:rowOff>
    </xdr:from>
    <xdr:to>
      <xdr:col>18</xdr:col>
      <xdr:colOff>177800</xdr:colOff>
      <xdr:row>18</xdr:row>
      <xdr:rowOff>134753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4228"/>
          <a:ext cx="698500" cy="2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103727</xdr:rowOff>
    </xdr:from>
    <xdr:to>
      <xdr:col>29</xdr:col>
      <xdr:colOff>177800</xdr:colOff>
      <xdr:row>18</xdr:row>
      <xdr:rowOff>33877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75804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151371</xdr:rowOff>
    </xdr:from>
    <xdr:to>
      <xdr:col>26</xdr:col>
      <xdr:colOff>101600</xdr:colOff>
      <xdr:row>18</xdr:row>
      <xdr:rowOff>81521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91698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41110</xdr:rowOff>
    </xdr:from>
    <xdr:to>
      <xdr:col>22</xdr:col>
      <xdr:colOff>165100</xdr:colOff>
      <xdr:row>18</xdr:row>
      <xdr:rowOff>142710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127487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59703</xdr:rowOff>
    </xdr:from>
    <xdr:to>
      <xdr:col>19</xdr:col>
      <xdr:colOff>38100</xdr:colOff>
      <xdr:row>18</xdr:row>
      <xdr:rowOff>161303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83953</xdr:rowOff>
    </xdr:from>
    <xdr:to>
      <xdr:col>15</xdr:col>
      <xdr:colOff>101600</xdr:colOff>
      <xdr:row>19</xdr:row>
      <xdr:rowOff>14103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95062</xdr:rowOff>
    </xdr:from>
    <xdr:to>
      <xdr:col>29</xdr:col>
      <xdr:colOff>127000</xdr:colOff>
      <xdr:row>35</xdr:row>
      <xdr:rowOff>146920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5412"/>
          <a:ext cx="647700" cy="5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146920</xdr:rowOff>
    </xdr:from>
    <xdr:to>
      <xdr:col>26</xdr:col>
      <xdr:colOff>50800</xdr:colOff>
      <xdr:row>35</xdr:row>
      <xdr:rowOff>149076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57270"/>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149076</xdr:rowOff>
    </xdr:from>
    <xdr:to>
      <xdr:col>22</xdr:col>
      <xdr:colOff>114300</xdr:colOff>
      <xdr:row>35</xdr:row>
      <xdr:rowOff>178795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59426"/>
          <a:ext cx="698500" cy="2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171087</xdr:rowOff>
    </xdr:from>
    <xdr:to>
      <xdr:col>18</xdr:col>
      <xdr:colOff>177800</xdr:colOff>
      <xdr:row>35</xdr:row>
      <xdr:rowOff>178795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81437"/>
          <a:ext cx="6985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44262</xdr:rowOff>
    </xdr:from>
    <xdr:to>
      <xdr:col>29</xdr:col>
      <xdr:colOff>177800</xdr:colOff>
      <xdr:row>35</xdr:row>
      <xdr:rowOff>145862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232239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96120</xdr:rowOff>
    </xdr:from>
    <xdr:to>
      <xdr:col>26</xdr:col>
      <xdr:colOff>101600</xdr:colOff>
      <xdr:row>35</xdr:row>
      <xdr:rowOff>197720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0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207897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98276</xdr:rowOff>
    </xdr:from>
    <xdr:to>
      <xdr:col>22</xdr:col>
      <xdr:colOff>165100</xdr:colOff>
      <xdr:row>35</xdr:row>
      <xdr:rowOff>199876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210053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127995</xdr:rowOff>
    </xdr:from>
    <xdr:to>
      <xdr:col>19</xdr:col>
      <xdr:colOff>38100</xdr:colOff>
      <xdr:row>35</xdr:row>
      <xdr:rowOff>229595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239772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120287</xdr:rowOff>
    </xdr:from>
    <xdr:to>
      <xdr:col>15</xdr:col>
      <xdr:colOff>101600</xdr:colOff>
      <xdr:row>35</xdr:row>
      <xdr:rowOff>221887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232064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100920</xdr:rowOff>
    </xdr:from>
    <xdr:to>
      <xdr:col>24</xdr:col>
      <xdr:colOff>63500</xdr:colOff>
      <xdr:row>35</xdr:row>
      <xdr:rowOff>158233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1670"/>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158233</xdr:rowOff>
    </xdr:from>
    <xdr:to>
      <xdr:col>19</xdr:col>
      <xdr:colOff>177800</xdr:colOff>
      <xdr:row>37</xdr:row>
      <xdr:rowOff>36634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8983"/>
          <a:ext cx="8890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36634</xdr:rowOff>
    </xdr:from>
    <xdr:to>
      <xdr:col>15</xdr:col>
      <xdr:colOff>50800</xdr:colOff>
      <xdr:row>37</xdr:row>
      <xdr:rowOff>43541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43541</xdr:rowOff>
    </xdr:from>
    <xdr:to>
      <xdr:col>10</xdr:col>
      <xdr:colOff>114300</xdr:colOff>
      <xdr:row>37</xdr:row>
      <xdr:rowOff>49876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50120</xdr:rowOff>
    </xdr:from>
    <xdr:to>
      <xdr:col>24</xdr:col>
      <xdr:colOff>114300</xdr:colOff>
      <xdr:row>35</xdr:row>
      <xdr:rowOff>151720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72997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107433</xdr:rowOff>
    </xdr:from>
    <xdr:to>
      <xdr:col>20</xdr:col>
      <xdr:colOff>38100</xdr:colOff>
      <xdr:row>36</xdr:row>
      <xdr:rowOff>37583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54110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157284</xdr:rowOff>
    </xdr:from>
    <xdr:to>
      <xdr:col>15</xdr:col>
      <xdr:colOff>101600</xdr:colOff>
      <xdr:row>37</xdr:row>
      <xdr:rowOff>87434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103961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164191</xdr:rowOff>
    </xdr:from>
    <xdr:to>
      <xdr:col>10</xdr:col>
      <xdr:colOff>165100</xdr:colOff>
      <xdr:row>37</xdr:row>
      <xdr:rowOff>94341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170526</xdr:rowOff>
    </xdr:from>
    <xdr:to>
      <xdr:col>6</xdr:col>
      <xdr:colOff>38100</xdr:colOff>
      <xdr:row>37</xdr:row>
      <xdr:rowOff>100676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151424</xdr:rowOff>
    </xdr:from>
    <xdr:to>
      <xdr:col>24</xdr:col>
      <xdr:colOff>63500</xdr:colOff>
      <xdr:row>55</xdr:row>
      <xdr:rowOff>171279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9724"/>
          <a:ext cx="838200" cy="1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171279</xdr:rowOff>
    </xdr:from>
    <xdr:to>
      <xdr:col>19</xdr:col>
      <xdr:colOff>177800</xdr:colOff>
      <xdr:row>56</xdr:row>
      <xdr:rowOff>53600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029"/>
          <a:ext cx="889000" cy="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53600</xdr:rowOff>
    </xdr:from>
    <xdr:to>
      <xdr:col>15</xdr:col>
      <xdr:colOff>50800</xdr:colOff>
      <xdr:row>56</xdr:row>
      <xdr:rowOff>132140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54800"/>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132140</xdr:rowOff>
    </xdr:from>
    <xdr:to>
      <xdr:col>10</xdr:col>
      <xdr:colOff>114300</xdr:colOff>
      <xdr:row>57</xdr:row>
      <xdr:rowOff>1348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334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100624</xdr:rowOff>
    </xdr:from>
    <xdr:to>
      <xdr:col>24</xdr:col>
      <xdr:colOff>114300</xdr:colOff>
      <xdr:row>55</xdr:row>
      <xdr:rowOff>30774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123501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120479</xdr:rowOff>
    </xdr:from>
    <xdr:to>
      <xdr:col>20</xdr:col>
      <xdr:colOff>38100</xdr:colOff>
      <xdr:row>56</xdr:row>
      <xdr:rowOff>50629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67156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2800</xdr:rowOff>
    </xdr:from>
    <xdr:to>
      <xdr:col>15</xdr:col>
      <xdr:colOff>101600</xdr:colOff>
      <xdr:row>56</xdr:row>
      <xdr:rowOff>104400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120927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81340</xdr:rowOff>
    </xdr:from>
    <xdr:to>
      <xdr:col>10</xdr:col>
      <xdr:colOff>165100</xdr:colOff>
      <xdr:row>57</xdr:row>
      <xdr:rowOff>11490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28017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121998</xdr:rowOff>
    </xdr:from>
    <xdr:to>
      <xdr:col>6</xdr:col>
      <xdr:colOff>38100</xdr:colOff>
      <xdr:row>57</xdr:row>
      <xdr:rowOff>52148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61610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988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57862</xdr:rowOff>
    </xdr:from>
    <xdr:to>
      <xdr:col>19</xdr:col>
      <xdr:colOff>177800</xdr:colOff>
      <xdr:row>78</xdr:row>
      <xdr:rowOff>61610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0962"/>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43687</xdr:rowOff>
    </xdr:from>
    <xdr:to>
      <xdr:col>15</xdr:col>
      <xdr:colOff>50800</xdr:colOff>
      <xdr:row>78</xdr:row>
      <xdr:rowOff>57862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6787"/>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43687</xdr:rowOff>
    </xdr:from>
    <xdr:to>
      <xdr:col>10</xdr:col>
      <xdr:colOff>114300</xdr:colOff>
      <xdr:row>78</xdr:row>
      <xdr:rowOff>48991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6787"/>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157434</xdr:rowOff>
    </xdr:from>
    <xdr:to>
      <xdr:col>24</xdr:col>
      <xdr:colOff>114300</xdr:colOff>
      <xdr:row>78</xdr:row>
      <xdr:rowOff>87584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10810</xdr:rowOff>
    </xdr:from>
    <xdr:to>
      <xdr:col>20</xdr:col>
      <xdr:colOff>38100</xdr:colOff>
      <xdr:row>78</xdr:row>
      <xdr:rowOff>112410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103537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7062</xdr:rowOff>
    </xdr:from>
    <xdr:to>
      <xdr:col>15</xdr:col>
      <xdr:colOff>101600</xdr:colOff>
      <xdr:row>78</xdr:row>
      <xdr:rowOff>108662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99789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169641</xdr:rowOff>
    </xdr:from>
    <xdr:to>
      <xdr:col>6</xdr:col>
      <xdr:colOff>38100</xdr:colOff>
      <xdr:row>78</xdr:row>
      <xdr:rowOff>99791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90918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157911</xdr:rowOff>
    </xdr:from>
    <xdr:to>
      <xdr:col>24</xdr:col>
      <xdr:colOff>63500</xdr:colOff>
      <xdr:row>99</xdr:row>
      <xdr:rowOff>52566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7111"/>
          <a:ext cx="838200" cy="4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52566</xdr:rowOff>
    </xdr:from>
    <xdr:to>
      <xdr:col>19</xdr:col>
      <xdr:colOff>177800</xdr:colOff>
      <xdr:row>99</xdr:row>
      <xdr:rowOff>96665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26116"/>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96665</xdr:rowOff>
    </xdr:from>
    <xdr:to>
      <xdr:col>15</xdr:col>
      <xdr:colOff>50800</xdr:colOff>
      <xdr:row>99</xdr:row>
      <xdr:rowOff>115258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70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115258</xdr:rowOff>
    </xdr:from>
    <xdr:to>
      <xdr:col>10</xdr:col>
      <xdr:colOff>114300</xdr:colOff>
      <xdr:row>99</xdr:row>
      <xdr:rowOff>117621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88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107111</xdr:rowOff>
    </xdr:from>
    <xdr:to>
      <xdr:col>24</xdr:col>
      <xdr:colOff>114300</xdr:colOff>
      <xdr:row>97</xdr:row>
      <xdr:rowOff>37261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85538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1766</xdr:rowOff>
    </xdr:from>
    <xdr:to>
      <xdr:col>20</xdr:col>
      <xdr:colOff>38100</xdr:colOff>
      <xdr:row>99</xdr:row>
      <xdr:rowOff>103366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94493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45865</xdr:rowOff>
    </xdr:from>
    <xdr:to>
      <xdr:col>15</xdr:col>
      <xdr:colOff>101600</xdr:colOff>
      <xdr:row>99</xdr:row>
      <xdr:rowOff>147465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138592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1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64458</xdr:rowOff>
    </xdr:from>
    <xdr:to>
      <xdr:col>10</xdr:col>
      <xdr:colOff>165100</xdr:colOff>
      <xdr:row>99</xdr:row>
      <xdr:rowOff>166058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157185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66821</xdr:rowOff>
    </xdr:from>
    <xdr:to>
      <xdr:col>6</xdr:col>
      <xdr:colOff>38100</xdr:colOff>
      <xdr:row>99</xdr:row>
      <xdr:rowOff>168421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159548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53256</xdr:rowOff>
    </xdr:from>
    <xdr:to>
      <xdr:col>55</xdr:col>
      <xdr:colOff>0</xdr:colOff>
      <xdr:row>37</xdr:row>
      <xdr:rowOff>130545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68206"/>
          <a:ext cx="838200" cy="110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53256</xdr:rowOff>
    </xdr:from>
    <xdr:to>
      <xdr:col>50</xdr:col>
      <xdr:colOff>114300</xdr:colOff>
      <xdr:row>38</xdr:row>
      <xdr:rowOff>62390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68206"/>
          <a:ext cx="889000" cy="12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62390</xdr:rowOff>
    </xdr:from>
    <xdr:to>
      <xdr:col>45</xdr:col>
      <xdr:colOff>177800</xdr:colOff>
      <xdr:row>38</xdr:row>
      <xdr:rowOff>93871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74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78185</xdr:rowOff>
    </xdr:from>
    <xdr:to>
      <xdr:col>41</xdr:col>
      <xdr:colOff>50800</xdr:colOff>
      <xdr:row>38</xdr:row>
      <xdr:rowOff>93871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93285"/>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79745</xdr:rowOff>
    </xdr:from>
    <xdr:to>
      <xdr:col>55</xdr:col>
      <xdr:colOff>50800</xdr:colOff>
      <xdr:row>38</xdr:row>
      <xdr:rowOff>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3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58172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2456</xdr:rowOff>
    </xdr:from>
    <xdr:to>
      <xdr:col>50</xdr:col>
      <xdr:colOff>165100</xdr:colOff>
      <xdr:row>31</xdr:row>
      <xdr:rowOff>104056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95183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1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11590</xdr:rowOff>
    </xdr:from>
    <xdr:to>
      <xdr:col>46</xdr:col>
      <xdr:colOff>38100</xdr:colOff>
      <xdr:row>38</xdr:row>
      <xdr:rowOff>113190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43071</xdr:rowOff>
    </xdr:from>
    <xdr:to>
      <xdr:col>41</xdr:col>
      <xdr:colOff>101600</xdr:colOff>
      <xdr:row>38</xdr:row>
      <xdr:rowOff>144671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27385</xdr:rowOff>
    </xdr:from>
    <xdr:to>
      <xdr:col>36</xdr:col>
      <xdr:colOff>165100</xdr:colOff>
      <xdr:row>38</xdr:row>
      <xdr:rowOff>128985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120112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54821</xdr:rowOff>
    </xdr:from>
    <xdr:to>
      <xdr:col>55</xdr:col>
      <xdr:colOff>0</xdr:colOff>
      <xdr:row>57</xdr:row>
      <xdr:rowOff>106591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84571"/>
          <a:ext cx="838200" cy="39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54821</xdr:rowOff>
    </xdr:from>
    <xdr:to>
      <xdr:col>50</xdr:col>
      <xdr:colOff>114300</xdr:colOff>
      <xdr:row>56</xdr:row>
      <xdr:rowOff>28235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84571"/>
          <a:ext cx="889000" cy="1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28235</xdr:rowOff>
    </xdr:from>
    <xdr:to>
      <xdr:col>45</xdr:col>
      <xdr:colOff>177800</xdr:colOff>
      <xdr:row>57</xdr:row>
      <xdr:rowOff>37973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29435"/>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37973</xdr:rowOff>
    </xdr:from>
    <xdr:to>
      <xdr:col>41</xdr:col>
      <xdr:colOff>50800</xdr:colOff>
      <xdr:row>57</xdr:row>
      <xdr:rowOff>74724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1062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55791</xdr:rowOff>
    </xdr:from>
    <xdr:to>
      <xdr:col>55</xdr:col>
      <xdr:colOff>50800</xdr:colOff>
      <xdr:row>57</xdr:row>
      <xdr:rowOff>157391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34218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4021</xdr:rowOff>
    </xdr:from>
    <xdr:to>
      <xdr:col>50</xdr:col>
      <xdr:colOff>165100</xdr:colOff>
      <xdr:row>55</xdr:row>
      <xdr:rowOff>105621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122148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148885</xdr:rowOff>
    </xdr:from>
    <xdr:to>
      <xdr:col>46</xdr:col>
      <xdr:colOff>38100</xdr:colOff>
      <xdr:row>56</xdr:row>
      <xdr:rowOff>79035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158623</xdr:rowOff>
    </xdr:from>
    <xdr:to>
      <xdr:col>41</xdr:col>
      <xdr:colOff>101600</xdr:colOff>
      <xdr:row>57</xdr:row>
      <xdr:rowOff>88773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79900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23924</xdr:rowOff>
    </xdr:from>
    <xdr:to>
      <xdr:col>36</xdr:col>
      <xdr:colOff>165100</xdr:colOff>
      <xdr:row>57</xdr:row>
      <xdr:rowOff>125524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116651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41993</xdr:rowOff>
    </xdr:from>
    <xdr:to>
      <xdr:col>55</xdr:col>
      <xdr:colOff>0</xdr:colOff>
      <xdr:row>79</xdr:row>
      <xdr:rowOff>43993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86543"/>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169456</xdr:rowOff>
    </xdr:from>
    <xdr:to>
      <xdr:col>50</xdr:col>
      <xdr:colOff>114300</xdr:colOff>
      <xdr:row>79</xdr:row>
      <xdr:rowOff>41993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71106"/>
          <a:ext cx="889000" cy="2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140005</xdr:rowOff>
    </xdr:from>
    <xdr:to>
      <xdr:col>45</xdr:col>
      <xdr:colOff>177800</xdr:colOff>
      <xdr:row>77</xdr:row>
      <xdr:rowOff>169456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4165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140005</xdr:rowOff>
    </xdr:from>
    <xdr:to>
      <xdr:col>41</xdr:col>
      <xdr:colOff>50800</xdr:colOff>
      <xdr:row>78</xdr:row>
      <xdr:rowOff>93371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41655"/>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164643</xdr:rowOff>
    </xdr:from>
    <xdr:to>
      <xdr:col>55</xdr:col>
      <xdr:colOff>50800</xdr:colOff>
      <xdr:row>79</xdr:row>
      <xdr:rowOff>94793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79570</xdr:rowOff>
    </xdr:from>
    <xdr:ext cx="313932"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2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162643</xdr:rowOff>
    </xdr:from>
    <xdr:to>
      <xdr:col>50</xdr:col>
      <xdr:colOff>165100</xdr:colOff>
      <xdr:row>79</xdr:row>
      <xdr:rowOff>92793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83920</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118656</xdr:rowOff>
    </xdr:from>
    <xdr:to>
      <xdr:col>46</xdr:col>
      <xdr:colOff>38100</xdr:colOff>
      <xdr:row>78</xdr:row>
      <xdr:rowOff>48806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39933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89205</xdr:rowOff>
    </xdr:from>
    <xdr:to>
      <xdr:col>41</xdr:col>
      <xdr:colOff>101600</xdr:colOff>
      <xdr:row>78</xdr:row>
      <xdr:rowOff>19355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42571</xdr:rowOff>
    </xdr:from>
    <xdr:to>
      <xdr:col>36</xdr:col>
      <xdr:colOff>165100</xdr:colOff>
      <xdr:row>78</xdr:row>
      <xdr:rowOff>144171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135298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93707</xdr:rowOff>
    </xdr:from>
    <xdr:to>
      <xdr:col>55</xdr:col>
      <xdr:colOff>0</xdr:colOff>
      <xdr:row>97</xdr:row>
      <xdr:rowOff>115348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24357"/>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93707</xdr:rowOff>
    </xdr:from>
    <xdr:to>
      <xdr:col>50</xdr:col>
      <xdr:colOff>114300</xdr:colOff>
      <xdr:row>97</xdr:row>
      <xdr:rowOff>118114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24357"/>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118114</xdr:rowOff>
    </xdr:from>
    <xdr:to>
      <xdr:col>45</xdr:col>
      <xdr:colOff>177800</xdr:colOff>
      <xdr:row>97</xdr:row>
      <xdr:rowOff>159817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48764"/>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136141</xdr:rowOff>
    </xdr:from>
    <xdr:to>
      <xdr:col>41</xdr:col>
      <xdr:colOff>50800</xdr:colOff>
      <xdr:row>97</xdr:row>
      <xdr:rowOff>159817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66791"/>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64548</xdr:rowOff>
    </xdr:from>
    <xdr:to>
      <xdr:col>55</xdr:col>
      <xdr:colOff>50800</xdr:colOff>
      <xdr:row>97</xdr:row>
      <xdr:rowOff>166148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42975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42907</xdr:rowOff>
    </xdr:from>
    <xdr:to>
      <xdr:col>50</xdr:col>
      <xdr:colOff>165100</xdr:colOff>
      <xdr:row>97</xdr:row>
      <xdr:rowOff>144507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161034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4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67314</xdr:rowOff>
    </xdr:from>
    <xdr:to>
      <xdr:col>46</xdr:col>
      <xdr:colOff>38100</xdr:colOff>
      <xdr:row>97</xdr:row>
      <xdr:rowOff>168914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109017</xdr:rowOff>
    </xdr:from>
    <xdr:to>
      <xdr:col>41</xdr:col>
      <xdr:colOff>101600</xdr:colOff>
      <xdr:row>98</xdr:row>
      <xdr:rowOff>39167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85341</xdr:rowOff>
    </xdr:from>
    <xdr:to>
      <xdr:col>36</xdr:col>
      <xdr:colOff>165100</xdr:colOff>
      <xdr:row>98</xdr:row>
      <xdr:rowOff>15491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6618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114874</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114874</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64074</xdr:rowOff>
    </xdr:from>
    <xdr:to>
      <xdr:col>72</xdr:col>
      <xdr:colOff>38100</xdr:colOff>
      <xdr:row>38</xdr:row>
      <xdr:rowOff>165674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156801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83007</xdr:rowOff>
    </xdr:from>
    <xdr:to>
      <xdr:col>85</xdr:col>
      <xdr:colOff>127000</xdr:colOff>
      <xdr:row>75</xdr:row>
      <xdr:rowOff>149720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41757"/>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149720</xdr:rowOff>
    </xdr:from>
    <xdr:to>
      <xdr:col>81</xdr:col>
      <xdr:colOff>50800</xdr:colOff>
      <xdr:row>76</xdr:row>
      <xdr:rowOff>12522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08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12522</xdr:rowOff>
    </xdr:from>
    <xdr:to>
      <xdr:col>76</xdr:col>
      <xdr:colOff>114300</xdr:colOff>
      <xdr:row>76</xdr:row>
      <xdr:rowOff>28544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42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25248</xdr:rowOff>
    </xdr:from>
    <xdr:to>
      <xdr:col>71</xdr:col>
      <xdr:colOff>177800</xdr:colOff>
      <xdr:row>76</xdr:row>
      <xdr:rowOff>28544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55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32207</xdr:rowOff>
    </xdr:from>
    <xdr:to>
      <xdr:col>85</xdr:col>
      <xdr:colOff>177800</xdr:colOff>
      <xdr:row>75</xdr:row>
      <xdr:rowOff>133807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98920</xdr:rowOff>
    </xdr:from>
    <xdr:to>
      <xdr:col>81</xdr:col>
      <xdr:colOff>101600</xdr:colOff>
      <xdr:row>76</xdr:row>
      <xdr:rowOff>29071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576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20197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133172</xdr:rowOff>
    </xdr:from>
    <xdr:to>
      <xdr:col>76</xdr:col>
      <xdr:colOff>165100</xdr:colOff>
      <xdr:row>76</xdr:row>
      <xdr:rowOff>63323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54449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149194</xdr:rowOff>
    </xdr:from>
    <xdr:to>
      <xdr:col>72</xdr:col>
      <xdr:colOff>38100</xdr:colOff>
      <xdr:row>76</xdr:row>
      <xdr:rowOff>79344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70471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145897</xdr:rowOff>
    </xdr:from>
    <xdr:to>
      <xdr:col>67</xdr:col>
      <xdr:colOff>101600</xdr:colOff>
      <xdr:row>76</xdr:row>
      <xdr:rowOff>76048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67175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130831</xdr:rowOff>
    </xdr:from>
    <xdr:to>
      <xdr:col>85</xdr:col>
      <xdr:colOff>127000</xdr:colOff>
      <xdr:row>97</xdr:row>
      <xdr:rowOff>30166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90031"/>
          <a:ext cx="838200" cy="7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30166</xdr:rowOff>
    </xdr:from>
    <xdr:to>
      <xdr:col>81</xdr:col>
      <xdr:colOff>50800</xdr:colOff>
      <xdr:row>97</xdr:row>
      <xdr:rowOff>105741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6081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105741</xdr:rowOff>
    </xdr:from>
    <xdr:to>
      <xdr:col>76</xdr:col>
      <xdr:colOff>114300</xdr:colOff>
      <xdr:row>97</xdr:row>
      <xdr:rowOff>154456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36391"/>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154456</xdr:rowOff>
    </xdr:from>
    <xdr:to>
      <xdr:col>71</xdr:col>
      <xdr:colOff>177800</xdr:colOff>
      <xdr:row>98</xdr:row>
      <xdr:rowOff>5728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8510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80031</xdr:rowOff>
    </xdr:from>
    <xdr:to>
      <xdr:col>85</xdr:col>
      <xdr:colOff>177800</xdr:colOff>
      <xdr:row>97</xdr:row>
      <xdr:rowOff>10181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150816</xdr:rowOff>
    </xdr:from>
    <xdr:to>
      <xdr:col>81</xdr:col>
      <xdr:colOff>101600</xdr:colOff>
      <xdr:row>97</xdr:row>
      <xdr:rowOff>80966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97493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54941</xdr:rowOff>
    </xdr:from>
    <xdr:to>
      <xdr:col>76</xdr:col>
      <xdr:colOff>165100</xdr:colOff>
      <xdr:row>97</xdr:row>
      <xdr:rowOff>156541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103656</xdr:rowOff>
    </xdr:from>
    <xdr:to>
      <xdr:col>72</xdr:col>
      <xdr:colOff>38100</xdr:colOff>
      <xdr:row>98</xdr:row>
      <xdr:rowOff>33806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24933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126378</xdr:rowOff>
    </xdr:from>
    <xdr:to>
      <xdr:col>67</xdr:col>
      <xdr:colOff>101600</xdr:colOff>
      <xdr:row>98</xdr:row>
      <xdr:rowOff>56528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47655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140020</xdr:rowOff>
    </xdr:from>
    <xdr:to>
      <xdr:col>116</xdr:col>
      <xdr:colOff>63500</xdr:colOff>
      <xdr:row>76</xdr:row>
      <xdr:rowOff>20690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98770"/>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34453</xdr:rowOff>
    </xdr:from>
    <xdr:to>
      <xdr:col>111</xdr:col>
      <xdr:colOff>177800</xdr:colOff>
      <xdr:row>76</xdr:row>
      <xdr:rowOff>20690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93203"/>
          <a:ext cx="889000" cy="1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34453</xdr:rowOff>
    </xdr:from>
    <xdr:to>
      <xdr:col>107</xdr:col>
      <xdr:colOff>50800</xdr:colOff>
      <xdr:row>75</xdr:row>
      <xdr:rowOff>66617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9320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149004</xdr:rowOff>
    </xdr:from>
    <xdr:to>
      <xdr:col>102</xdr:col>
      <xdr:colOff>114300</xdr:colOff>
      <xdr:row>75</xdr:row>
      <xdr:rowOff>66617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836304"/>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89220</xdr:rowOff>
    </xdr:from>
    <xdr:to>
      <xdr:col>116</xdr:col>
      <xdr:colOff>114300</xdr:colOff>
      <xdr:row>76</xdr:row>
      <xdr:rowOff>19369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47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112097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141341</xdr:rowOff>
    </xdr:from>
    <xdr:to>
      <xdr:col>112</xdr:col>
      <xdr:colOff>38100</xdr:colOff>
      <xdr:row>76</xdr:row>
      <xdr:rowOff>71490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00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88018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155103</xdr:rowOff>
    </xdr:from>
    <xdr:to>
      <xdr:col>107</xdr:col>
      <xdr:colOff>101600</xdr:colOff>
      <xdr:row>75</xdr:row>
      <xdr:rowOff>85253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101780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15817</xdr:rowOff>
    </xdr:from>
    <xdr:to>
      <xdr:col>102</xdr:col>
      <xdr:colOff>165100</xdr:colOff>
      <xdr:row>75</xdr:row>
      <xdr:rowOff>117417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108544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98204</xdr:rowOff>
    </xdr:from>
    <xdr:to>
      <xdr:col>98</xdr:col>
      <xdr:colOff>38100</xdr:colOff>
      <xdr:row>75</xdr:row>
      <xdr:rowOff>28354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44881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歳出決算総額は、住民一人当たり４６８千円となっている。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主な構成科目である扶助費は近年横ばいであったが、子育て世帯臨時特別給付金給付事業等を実施したことにより大きく増加した。</a:t>
          </a:r>
          <a:r>
            <a:rPr kumimoji="1" lang="ja-JP" altLang="en-US" sz="1300">
              <a:latin typeface="ＭＳ Ｐゴシック" panose="020B0600070205080204" pitchFamily="50" charset="-128"/>
              <a:ea typeface="ＭＳ Ｐゴシック" panose="020B0600070205080204" pitchFamily="50" charset="-128"/>
            </a:rPr>
            <a:t>人件費については、令和２年度より会計年度任用職員給料を人件費として取り扱ったため前年度同様、横ばいとなった。また、補助費等については、令和３年度に住民税非課税世帯等臨時特別給付金給付事業を実施したことにより増加するものの、令和２年度に特別定額給付金給付事業費補助金事業を実施したため、減少額が増加額を上回った。普通建設事業費については、令和２年度に実施した産地パワーアップ事業補助金（繰越明許）の皆減、防災行政無線デジタル化整備事業、小・中学校情報化推進事業の減により、前年度比減となった。さらに、物件費については、増加傾向にあることから、事務事業の見直し等により抑制に努める必要がある。当町が保有する公共施設の総延床面積を人口で割ると、町民一人当たりの延床面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５．２３</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人であり、岐阜県平均の５．７５㎡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８割を超えている現状から、今後も維持補修費や普通建設事業費のうち更新整備が増加することが考えられる。公共施設の維持管理には、地方債の発行が見込まれるため、令和３年度に策定した養老町公共施設等総合管理計画に基づき、施設の維持管理方法の見直し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61595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1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186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35</xdr:row>
      <xdr:rowOff>142748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14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10795</xdr:rowOff>
    </xdr:from>
    <xdr:to>
      <xdr:col>24</xdr:col>
      <xdr:colOff>114300</xdr:colOff>
      <xdr:row>35</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160672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73042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70993</xdr:rowOff>
    </xdr:from>
    <xdr:to>
      <xdr:col>15</xdr:col>
      <xdr:colOff>101600</xdr:colOff>
      <xdr:row>36</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59944</xdr:rowOff>
    </xdr:from>
    <xdr:to>
      <xdr:col>10</xdr:col>
      <xdr:colOff>165100</xdr:colOff>
      <xdr:row>35</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91948</xdr:rowOff>
    </xdr:from>
    <xdr:to>
      <xdr:col>6</xdr:col>
      <xdr:colOff>38100</xdr:colOff>
      <xdr:row>36</xdr:row>
      <xdr:rowOff>22098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5081</xdr:rowOff>
    </xdr:from>
    <xdr:to>
      <xdr:col>24</xdr:col>
      <xdr:colOff>63500</xdr:colOff>
      <xdr:row>57</xdr:row>
      <xdr:rowOff>75362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06281"/>
          <a:ext cx="838200" cy="2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5081</xdr:rowOff>
    </xdr:from>
    <xdr:to>
      <xdr:col>19</xdr:col>
      <xdr:colOff>177800</xdr:colOff>
      <xdr:row>58</xdr:row>
      <xdr:rowOff>67420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06281"/>
          <a:ext cx="889000" cy="4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67420</xdr:rowOff>
    </xdr:from>
    <xdr:to>
      <xdr:col>15</xdr:col>
      <xdr:colOff>50800</xdr:colOff>
      <xdr:row>58</xdr:row>
      <xdr:rowOff>83605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15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83605</xdr:rowOff>
    </xdr:from>
    <xdr:to>
      <xdr:col>10</xdr:col>
      <xdr:colOff>114300</xdr:colOff>
      <xdr:row>58</xdr:row>
      <xdr:rowOff>116902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7705"/>
          <a:ext cx="8890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24562</xdr:rowOff>
    </xdr:from>
    <xdr:to>
      <xdr:col>24</xdr:col>
      <xdr:colOff>114300</xdr:colOff>
      <xdr:row>57</xdr:row>
      <xdr:rowOff>126162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47439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125731</xdr:rowOff>
    </xdr:from>
    <xdr:to>
      <xdr:col>20</xdr:col>
      <xdr:colOff>38100</xdr:colOff>
      <xdr:row>56</xdr:row>
      <xdr:rowOff>55881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72408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3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16620</xdr:rowOff>
    </xdr:from>
    <xdr:to>
      <xdr:col>15</xdr:col>
      <xdr:colOff>101600</xdr:colOff>
      <xdr:row>58</xdr:row>
      <xdr:rowOff>118220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32805</xdr:rowOff>
    </xdr:from>
    <xdr:to>
      <xdr:col>10</xdr:col>
      <xdr:colOff>165100</xdr:colOff>
      <xdr:row>58</xdr:row>
      <xdr:rowOff>134405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66102</xdr:rowOff>
    </xdr:from>
    <xdr:to>
      <xdr:col>6</xdr:col>
      <xdr:colOff>38100</xdr:colOff>
      <xdr:row>58</xdr:row>
      <xdr:rowOff>167702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158829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161037</xdr:rowOff>
    </xdr:from>
    <xdr:to>
      <xdr:col>24</xdr:col>
      <xdr:colOff>63500</xdr:colOff>
      <xdr:row>78</xdr:row>
      <xdr:rowOff>112077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1237"/>
          <a:ext cx="838200" cy="29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20180</xdr:rowOff>
    </xdr:from>
    <xdr:to>
      <xdr:col>19</xdr:col>
      <xdr:colOff>177800</xdr:colOff>
      <xdr:row>78</xdr:row>
      <xdr:rowOff>112077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328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20180</xdr:rowOff>
    </xdr:from>
    <xdr:to>
      <xdr:col>15</xdr:col>
      <xdr:colOff>50800</xdr:colOff>
      <xdr:row>79</xdr:row>
      <xdr:rowOff>74510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3280"/>
          <a:ext cx="8890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142951</xdr:rowOff>
    </xdr:from>
    <xdr:to>
      <xdr:col>10</xdr:col>
      <xdr:colOff>114300</xdr:colOff>
      <xdr:row>79</xdr:row>
      <xdr:rowOff>74510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16051"/>
          <a:ext cx="8890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110237</xdr:rowOff>
    </xdr:from>
    <xdr:to>
      <xdr:col>24</xdr:col>
      <xdr:colOff>114300</xdr:colOff>
      <xdr:row>77</xdr:row>
      <xdr:rowOff>40387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88664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61277</xdr:rowOff>
    </xdr:from>
    <xdr:to>
      <xdr:col>20</xdr:col>
      <xdr:colOff>38100</xdr:colOff>
      <xdr:row>78</xdr:row>
      <xdr:rowOff>162877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154004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140830</xdr:rowOff>
    </xdr:from>
    <xdr:to>
      <xdr:col>15</xdr:col>
      <xdr:colOff>101600</xdr:colOff>
      <xdr:row>78</xdr:row>
      <xdr:rowOff>70980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1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23710</xdr:rowOff>
    </xdr:from>
    <xdr:to>
      <xdr:col>10</xdr:col>
      <xdr:colOff>165100</xdr:colOff>
      <xdr:row>79</xdr:row>
      <xdr:rowOff>125310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116437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92151</xdr:rowOff>
    </xdr:from>
    <xdr:to>
      <xdr:col>6</xdr:col>
      <xdr:colOff>38100</xdr:colOff>
      <xdr:row>79</xdr:row>
      <xdr:rowOff>22301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25819</xdr:rowOff>
    </xdr:from>
    <xdr:to>
      <xdr:col>24</xdr:col>
      <xdr:colOff>63500</xdr:colOff>
      <xdr:row>96</xdr:row>
      <xdr:rowOff>132614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42119"/>
          <a:ext cx="838200" cy="4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59689</xdr:rowOff>
    </xdr:from>
    <xdr:to>
      <xdr:col>19</xdr:col>
      <xdr:colOff>177800</xdr:colOff>
      <xdr:row>96</xdr:row>
      <xdr:rowOff>132614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18889"/>
          <a:ext cx="8890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59689</xdr:rowOff>
    </xdr:from>
    <xdr:to>
      <xdr:col>15</xdr:col>
      <xdr:colOff>50800</xdr:colOff>
      <xdr:row>96</xdr:row>
      <xdr:rowOff>97219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18889"/>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97219</xdr:rowOff>
    </xdr:from>
    <xdr:to>
      <xdr:col>10</xdr:col>
      <xdr:colOff>114300</xdr:colOff>
      <xdr:row>97</xdr:row>
      <xdr:rowOff>39078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56419"/>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146469</xdr:rowOff>
    </xdr:from>
    <xdr:to>
      <xdr:col>24</xdr:col>
      <xdr:colOff>114300</xdr:colOff>
      <xdr:row>94</xdr:row>
      <xdr:rowOff>76619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169346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81814</xdr:rowOff>
    </xdr:from>
    <xdr:to>
      <xdr:col>20</xdr:col>
      <xdr:colOff>38100</xdr:colOff>
      <xdr:row>97</xdr:row>
      <xdr:rowOff>11964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28491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8889</xdr:rowOff>
    </xdr:from>
    <xdr:to>
      <xdr:col>15</xdr:col>
      <xdr:colOff>101600</xdr:colOff>
      <xdr:row>96</xdr:row>
      <xdr:rowOff>110489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46419</xdr:rowOff>
    </xdr:from>
    <xdr:to>
      <xdr:col>10</xdr:col>
      <xdr:colOff>165100</xdr:colOff>
      <xdr:row>96</xdr:row>
      <xdr:rowOff>148019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164546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159728</xdr:rowOff>
    </xdr:from>
    <xdr:to>
      <xdr:col>6</xdr:col>
      <xdr:colOff>38100</xdr:colOff>
      <xdr:row>97</xdr:row>
      <xdr:rowOff>89878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106405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795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41402</xdr:rowOff>
    </xdr:from>
    <xdr:to>
      <xdr:col>50</xdr:col>
      <xdr:colOff>114300</xdr:colOff>
      <xdr:row>39</xdr:row>
      <xdr:rowOff>42926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43307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83329</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38019</xdr:rowOff>
    </xdr:from>
    <xdr:to>
      <xdr:col>55</xdr:col>
      <xdr:colOff>0</xdr:colOff>
      <xdr:row>56</xdr:row>
      <xdr:rowOff>167475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8610519"/>
          <a:ext cx="838200" cy="11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38019</xdr:rowOff>
    </xdr:from>
    <xdr:to>
      <xdr:col>50</xdr:col>
      <xdr:colOff>114300</xdr:colOff>
      <xdr:row>54</xdr:row>
      <xdr:rowOff>44351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8610519"/>
          <a:ext cx="889000" cy="69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44351</xdr:rowOff>
    </xdr:from>
    <xdr:to>
      <xdr:col>45</xdr:col>
      <xdr:colOff>177800</xdr:colOff>
      <xdr:row>57</xdr:row>
      <xdr:rowOff>32190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02651"/>
          <a:ext cx="8890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169190</xdr:rowOff>
    </xdr:from>
    <xdr:to>
      <xdr:col>41</xdr:col>
      <xdr:colOff>50800</xdr:colOff>
      <xdr:row>57</xdr:row>
      <xdr:rowOff>32190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116675</xdr:rowOff>
    </xdr:from>
    <xdr:to>
      <xdr:col>55</xdr:col>
      <xdr:colOff>50800</xdr:colOff>
      <xdr:row>57</xdr:row>
      <xdr:rowOff>46825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95102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158669</xdr:rowOff>
    </xdr:from>
    <xdr:to>
      <xdr:col>50</xdr:col>
      <xdr:colOff>165100</xdr:colOff>
      <xdr:row>50</xdr:row>
      <xdr:rowOff>88819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85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105346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3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165001</xdr:rowOff>
    </xdr:from>
    <xdr:to>
      <xdr:col>46</xdr:col>
      <xdr:colOff>38100</xdr:colOff>
      <xdr:row>54</xdr:row>
      <xdr:rowOff>95151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111678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152840</xdr:rowOff>
    </xdr:from>
    <xdr:to>
      <xdr:col>41</xdr:col>
      <xdr:colOff>101600</xdr:colOff>
      <xdr:row>57</xdr:row>
      <xdr:rowOff>82990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74117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118390</xdr:rowOff>
    </xdr:from>
    <xdr:to>
      <xdr:col>36</xdr:col>
      <xdr:colOff>165100</xdr:colOff>
      <xdr:row>57</xdr:row>
      <xdr:rowOff>48540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39667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120688</xdr:rowOff>
    </xdr:from>
    <xdr:to>
      <xdr:col>55</xdr:col>
      <xdr:colOff>0</xdr:colOff>
      <xdr:row>77</xdr:row>
      <xdr:rowOff>127203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79438"/>
          <a:ext cx="838200" cy="3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127203</xdr:rowOff>
    </xdr:from>
    <xdr:to>
      <xdr:col>50</xdr:col>
      <xdr:colOff>114300</xdr:colOff>
      <xdr:row>78</xdr:row>
      <xdr:rowOff>67196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28853"/>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67196</xdr:rowOff>
    </xdr:from>
    <xdr:to>
      <xdr:col>45</xdr:col>
      <xdr:colOff>177800</xdr:colOff>
      <xdr:row>78</xdr:row>
      <xdr:rowOff>68224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029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52527</xdr:rowOff>
    </xdr:from>
    <xdr:to>
      <xdr:col>41</xdr:col>
      <xdr:colOff>50800</xdr:colOff>
      <xdr:row>78</xdr:row>
      <xdr:rowOff>68224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2562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69888</xdr:rowOff>
    </xdr:from>
    <xdr:to>
      <xdr:col>55</xdr:col>
      <xdr:colOff>50800</xdr:colOff>
      <xdr:row>76</xdr:row>
      <xdr:rowOff>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28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92765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76403</xdr:rowOff>
    </xdr:from>
    <xdr:to>
      <xdr:col>50</xdr:col>
      <xdr:colOff>165100</xdr:colOff>
      <xdr:row>78</xdr:row>
      <xdr:rowOff>6553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169130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16396</xdr:rowOff>
    </xdr:from>
    <xdr:to>
      <xdr:col>46</xdr:col>
      <xdr:colOff>38100</xdr:colOff>
      <xdr:row>78</xdr:row>
      <xdr:rowOff>117996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109123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17424</xdr:rowOff>
    </xdr:from>
    <xdr:to>
      <xdr:col>41</xdr:col>
      <xdr:colOff>101600</xdr:colOff>
      <xdr:row>78</xdr:row>
      <xdr:rowOff>119024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110151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1727</xdr:rowOff>
    </xdr:from>
    <xdr:to>
      <xdr:col>36</xdr:col>
      <xdr:colOff>165100</xdr:colOff>
      <xdr:row>78</xdr:row>
      <xdr:rowOff>103327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94454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90590</xdr:rowOff>
    </xdr:from>
    <xdr:to>
      <xdr:col>55</xdr:col>
      <xdr:colOff>0</xdr:colOff>
      <xdr:row>98</xdr:row>
      <xdr:rowOff>131490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2690"/>
          <a:ext cx="8382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66566</xdr:rowOff>
    </xdr:from>
    <xdr:to>
      <xdr:col>50</xdr:col>
      <xdr:colOff>114300</xdr:colOff>
      <xdr:row>98</xdr:row>
      <xdr:rowOff>90590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68666"/>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xdr:rowOff>
    </xdr:from>
    <xdr:to>
      <xdr:col>45</xdr:col>
      <xdr:colOff>177800</xdr:colOff>
      <xdr:row>98</xdr:row>
      <xdr:rowOff>66566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648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4387</xdr:rowOff>
    </xdr:from>
    <xdr:to>
      <xdr:col>41</xdr:col>
      <xdr:colOff>50800</xdr:colOff>
      <xdr:row>98</xdr:row>
      <xdr:rowOff>6865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6487"/>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80690</xdr:rowOff>
    </xdr:from>
    <xdr:to>
      <xdr:col>55</xdr:col>
      <xdr:colOff>50800</xdr:colOff>
      <xdr:row>99</xdr:row>
      <xdr:rowOff>10840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167067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39790</xdr:rowOff>
    </xdr:from>
    <xdr:to>
      <xdr:col>50</xdr:col>
      <xdr:colOff>165100</xdr:colOff>
      <xdr:row>98</xdr:row>
      <xdr:rowOff>141390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132517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15766</xdr:rowOff>
    </xdr:from>
    <xdr:to>
      <xdr:col>46</xdr:col>
      <xdr:colOff>38100</xdr:colOff>
      <xdr:row>98</xdr:row>
      <xdr:rowOff>117366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108493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125037</xdr:rowOff>
    </xdr:from>
    <xdr:to>
      <xdr:col>41</xdr:col>
      <xdr:colOff>101600</xdr:colOff>
      <xdr:row>98</xdr:row>
      <xdr:rowOff>55187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127515</xdr:rowOff>
    </xdr:from>
    <xdr:to>
      <xdr:col>36</xdr:col>
      <xdr:colOff>165100</xdr:colOff>
      <xdr:row>98</xdr:row>
      <xdr:rowOff>57665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31024</xdr:rowOff>
    </xdr:from>
    <xdr:to>
      <xdr:col>85</xdr:col>
      <xdr:colOff>127000</xdr:colOff>
      <xdr:row>34</xdr:row>
      <xdr:rowOff>115286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517424"/>
          <a:ext cx="8382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31024</xdr:rowOff>
    </xdr:from>
    <xdr:to>
      <xdr:col>81</xdr:col>
      <xdr:colOff>50800</xdr:colOff>
      <xdr:row>35</xdr:row>
      <xdr:rowOff>18633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517424"/>
          <a:ext cx="8890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18633</xdr:rowOff>
    </xdr:from>
    <xdr:to>
      <xdr:col>76</xdr:col>
      <xdr:colOff>114300</xdr:colOff>
      <xdr:row>35</xdr:row>
      <xdr:rowOff>139883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139883</xdr:rowOff>
    </xdr:from>
    <xdr:to>
      <xdr:col>71</xdr:col>
      <xdr:colOff>177800</xdr:colOff>
      <xdr:row>36</xdr:row>
      <xdr:rowOff>32029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64486</xdr:rowOff>
    </xdr:from>
    <xdr:to>
      <xdr:col>85</xdr:col>
      <xdr:colOff>177800</xdr:colOff>
      <xdr:row>34</xdr:row>
      <xdr:rowOff>166086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87363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151674</xdr:rowOff>
    </xdr:from>
    <xdr:to>
      <xdr:col>81</xdr:col>
      <xdr:colOff>101600</xdr:colOff>
      <xdr:row>32</xdr:row>
      <xdr:rowOff>81824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2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139283</xdr:rowOff>
    </xdr:from>
    <xdr:to>
      <xdr:col>76</xdr:col>
      <xdr:colOff>165100</xdr:colOff>
      <xdr:row>35</xdr:row>
      <xdr:rowOff>69433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85960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89083</xdr:rowOff>
    </xdr:from>
    <xdr:to>
      <xdr:col>72</xdr:col>
      <xdr:colOff>38100</xdr:colOff>
      <xdr:row>36</xdr:row>
      <xdr:rowOff>19233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35760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152679</xdr:rowOff>
    </xdr:from>
    <xdr:to>
      <xdr:col>67</xdr:col>
      <xdr:colOff>101600</xdr:colOff>
      <xdr:row>36</xdr:row>
      <xdr:rowOff>82829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99356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115716</xdr:rowOff>
    </xdr:from>
    <xdr:to>
      <xdr:col>85</xdr:col>
      <xdr:colOff>127000</xdr:colOff>
      <xdr:row>57</xdr:row>
      <xdr:rowOff>122403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16916"/>
          <a:ext cx="838200" cy="17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66263</xdr:rowOff>
    </xdr:from>
    <xdr:to>
      <xdr:col>81</xdr:col>
      <xdr:colOff>50800</xdr:colOff>
      <xdr:row>56</xdr:row>
      <xdr:rowOff>115716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67463"/>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17285</xdr:rowOff>
    </xdr:from>
    <xdr:to>
      <xdr:col>76</xdr:col>
      <xdr:colOff>114300</xdr:colOff>
      <xdr:row>56</xdr:row>
      <xdr:rowOff>66263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18485"/>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17285</xdr:rowOff>
    </xdr:from>
    <xdr:to>
      <xdr:col>71</xdr:col>
      <xdr:colOff>177800</xdr:colOff>
      <xdr:row>56</xdr:row>
      <xdr:rowOff>52242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18485"/>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71603</xdr:rowOff>
    </xdr:from>
    <xdr:to>
      <xdr:col>85</xdr:col>
      <xdr:colOff>177800</xdr:colOff>
      <xdr:row>58</xdr:row>
      <xdr:rowOff>1753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157980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64916</xdr:rowOff>
    </xdr:from>
    <xdr:to>
      <xdr:col>81</xdr:col>
      <xdr:colOff>101600</xdr:colOff>
      <xdr:row>56</xdr:row>
      <xdr:rowOff>166516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157643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15463</xdr:rowOff>
    </xdr:from>
    <xdr:to>
      <xdr:col>76</xdr:col>
      <xdr:colOff>165100</xdr:colOff>
      <xdr:row>56</xdr:row>
      <xdr:rowOff>117063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108190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137935</xdr:rowOff>
    </xdr:from>
    <xdr:to>
      <xdr:col>72</xdr:col>
      <xdr:colOff>38100</xdr:colOff>
      <xdr:row>56</xdr:row>
      <xdr:rowOff>68085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59212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1442</xdr:rowOff>
    </xdr:from>
    <xdr:to>
      <xdr:col>67</xdr:col>
      <xdr:colOff>101600</xdr:colOff>
      <xdr:row>56</xdr:row>
      <xdr:rowOff>103042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94169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114874</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114874</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64074</xdr:rowOff>
    </xdr:from>
    <xdr:to>
      <xdr:col>72</xdr:col>
      <xdr:colOff>38100</xdr:colOff>
      <xdr:row>78</xdr:row>
      <xdr:rowOff>165674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156801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83007</xdr:rowOff>
    </xdr:from>
    <xdr:to>
      <xdr:col>85</xdr:col>
      <xdr:colOff>127000</xdr:colOff>
      <xdr:row>95</xdr:row>
      <xdr:rowOff>149720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0757"/>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149720</xdr:rowOff>
    </xdr:from>
    <xdr:to>
      <xdr:col>81</xdr:col>
      <xdr:colOff>50800</xdr:colOff>
      <xdr:row>96</xdr:row>
      <xdr:rowOff>12522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37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12522</xdr:rowOff>
    </xdr:from>
    <xdr:to>
      <xdr:col>76</xdr:col>
      <xdr:colOff>114300</xdr:colOff>
      <xdr:row>96</xdr:row>
      <xdr:rowOff>28544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71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25248</xdr:rowOff>
    </xdr:from>
    <xdr:to>
      <xdr:col>71</xdr:col>
      <xdr:colOff>177800</xdr:colOff>
      <xdr:row>96</xdr:row>
      <xdr:rowOff>28544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84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32207</xdr:rowOff>
    </xdr:from>
    <xdr:to>
      <xdr:col>85</xdr:col>
      <xdr:colOff>177800</xdr:colOff>
      <xdr:row>95</xdr:row>
      <xdr:rowOff>133807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98920</xdr:rowOff>
    </xdr:from>
    <xdr:to>
      <xdr:col>81</xdr:col>
      <xdr:colOff>101600</xdr:colOff>
      <xdr:row>96</xdr:row>
      <xdr:rowOff>29070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20197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133172</xdr:rowOff>
    </xdr:from>
    <xdr:to>
      <xdr:col>76</xdr:col>
      <xdr:colOff>165100</xdr:colOff>
      <xdr:row>96</xdr:row>
      <xdr:rowOff>63322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54449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149194</xdr:rowOff>
    </xdr:from>
    <xdr:to>
      <xdr:col>72</xdr:col>
      <xdr:colOff>38100</xdr:colOff>
      <xdr:row>96</xdr:row>
      <xdr:rowOff>79344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70471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145898</xdr:rowOff>
    </xdr:from>
    <xdr:to>
      <xdr:col>67</xdr:col>
      <xdr:colOff>101600</xdr:colOff>
      <xdr:row>96</xdr:row>
      <xdr:rowOff>76048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67175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大きく減少した。要因として、令和２年度に特別定額給付金給付事業費補助金事業を実施したため増加したが、令和３年度においては当該事業が終了したことが影響したと考えられる。衛生費が類似団体・全国平均・県平均を上回っているのは、一部事務組合で実施するごみ処理及びし尿処理施設が構成市町数が少ないため、負担が大きいためと考えられる。農林水産事業費は大きく減少した。要因として、令和２年度（令和元年度繰越事業）に農林水産省の産地パワーアップ補助金（国庫財源を伴う県支出金）を実施したため大きく減少した。消防費は、依然として類似団体内平均値と県平均値よりも高いが、単独消防によるであること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標準財政規模が増加したが、財政調整基金の取崩しは行わなかったため減少した。実質収支額は前年度と比較し増加したが、新型コロナウイルス感染症対策事業に係る国庫補助金の増額や町税の収入が想定よりも減少しなかったことによる一時的な増加となっており、結果的には黒字を確保したが、引き続き今後も財政運営等への影響や支障が懸念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３年度においても引き続き全ての会計において黒字が続いている状態である。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13999811</v>
      </c>
      <c r="BO4" s="411"/>
      <c r="BP4" s="411"/>
      <c r="BQ4" s="411"/>
      <c r="BR4" s="411"/>
      <c r="BS4" s="411"/>
      <c r="BT4" s="411"/>
      <c r="BU4" s="412"/>
      <c r="BV4" s="410">
        <v>16597610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15.9</v>
      </c>
      <c r="CU4" s="417"/>
      <c r="CV4" s="417"/>
      <c r="CW4" s="417"/>
      <c r="CX4" s="417"/>
      <c r="CY4" s="417"/>
      <c r="CZ4" s="417"/>
      <c r="DA4" s="418"/>
      <c r="DB4" s="416">
        <v>10.4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12811628</v>
      </c>
      <c r="BO5" s="448"/>
      <c r="BP5" s="448"/>
      <c r="BQ5" s="448"/>
      <c r="BR5" s="448"/>
      <c r="BS5" s="448"/>
      <c r="BT5" s="448"/>
      <c r="BU5" s="449"/>
      <c r="BV5" s="447">
        <v>15856786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81.8</v>
      </c>
      <c r="CU5" s="445"/>
      <c r="CV5" s="445"/>
      <c r="CW5" s="445"/>
      <c r="CX5" s="445"/>
      <c r="CY5" s="445"/>
      <c r="CZ5" s="445"/>
      <c r="DA5" s="446"/>
      <c r="DB5" s="444">
        <v>86.6</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1188183</v>
      </c>
      <c r="BO6" s="448"/>
      <c r="BP6" s="448"/>
      <c r="BQ6" s="448"/>
      <c r="BR6" s="448"/>
      <c r="BS6" s="448"/>
      <c r="BT6" s="448"/>
      <c r="BU6" s="449"/>
      <c r="BV6" s="447">
        <v>740824</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87.5</v>
      </c>
      <c r="CU6" s="485"/>
      <c r="CV6" s="485"/>
      <c r="CW6" s="485"/>
      <c r="CX6" s="485"/>
      <c r="CY6" s="485"/>
      <c r="CZ6" s="485"/>
      <c r="DA6" s="486"/>
      <c r="DB6" s="484">
        <v>91.6</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32383</v>
      </c>
      <c r="BO7" s="448"/>
      <c r="BP7" s="448"/>
      <c r="BQ7" s="448"/>
      <c r="BR7" s="448"/>
      <c r="BS7" s="448"/>
      <c r="BT7" s="448"/>
      <c r="BU7" s="449"/>
      <c r="BV7" s="447">
        <v>15659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7289509</v>
      </c>
      <c r="CU7" s="448"/>
      <c r="CV7" s="448"/>
      <c r="CW7" s="448"/>
      <c r="CX7" s="448"/>
      <c r="CY7" s="448"/>
      <c r="CZ7" s="448"/>
      <c r="DA7" s="449"/>
      <c r="DB7" s="447">
        <v>6953021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1155800</v>
      </c>
      <c r="BO8" s="448"/>
      <c r="BP8" s="448"/>
      <c r="BQ8" s="448"/>
      <c r="BR8" s="448"/>
      <c r="BS8" s="448"/>
      <c r="BT8" s="448"/>
      <c r="BU8" s="449"/>
      <c r="BV8" s="447">
        <v>725165</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0.61</v>
      </c>
      <c r="CU8" s="488"/>
      <c r="CV8" s="488"/>
      <c r="CW8" s="488"/>
      <c r="CX8" s="488"/>
      <c r="CY8" s="488"/>
      <c r="CZ8" s="488"/>
      <c r="DA8" s="489"/>
      <c r="DB8" s="487">
        <v>0.63</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26882</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430635</v>
      </c>
      <c r="BO9" s="448"/>
      <c r="BP9" s="448"/>
      <c r="BQ9" s="448"/>
      <c r="BR9" s="448"/>
      <c r="BS9" s="448"/>
      <c r="BT9" s="448"/>
      <c r="BU9" s="449"/>
      <c r="BV9" s="447">
        <v>329906</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10.199999999999999</v>
      </c>
      <c r="CU9" s="445"/>
      <c r="CV9" s="445"/>
      <c r="CW9" s="445"/>
      <c r="CX9" s="445"/>
      <c r="CY9" s="445"/>
      <c r="CZ9" s="445"/>
      <c r="DA9" s="446"/>
      <c r="DB9" s="444">
        <v>10.4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29029</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476</v>
      </c>
      <c r="BO10" s="448"/>
      <c r="BP10" s="448"/>
      <c r="BQ10" s="448"/>
      <c r="BR10" s="448"/>
      <c r="BS10" s="448"/>
      <c r="BT10" s="448"/>
      <c r="BU10" s="449"/>
      <c r="BV10" s="447">
        <v>309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94</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27381</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26825</v>
      </c>
      <c r="S13" s="532"/>
      <c r="T13" s="532"/>
      <c r="U13" s="532"/>
      <c r="V13" s="533"/>
      <c r="W13" s="463" t="s">
        <v>140</v>
      </c>
      <c r="X13" s="464"/>
      <c r="Y13" s="464"/>
      <c r="Z13" s="464"/>
      <c r="AA13" s="464"/>
      <c r="AB13" s="454"/>
      <c r="AC13" s="498">
        <v>433</v>
      </c>
      <c r="AD13" s="499"/>
      <c r="AE13" s="499"/>
      <c r="AF13" s="499"/>
      <c r="AG13" s="541"/>
      <c r="AH13" s="498">
        <v>499</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431111</v>
      </c>
      <c r="BO13" s="448"/>
      <c r="BP13" s="448"/>
      <c r="BQ13" s="448"/>
      <c r="BR13" s="448"/>
      <c r="BS13" s="448"/>
      <c r="BT13" s="448"/>
      <c r="BU13" s="449"/>
      <c r="BV13" s="447">
        <v>330215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7.4</v>
      </c>
      <c r="CU13" s="445"/>
      <c r="CV13" s="445"/>
      <c r="CW13" s="445"/>
      <c r="CX13" s="445"/>
      <c r="CY13" s="445"/>
      <c r="CZ13" s="445"/>
      <c r="DA13" s="446"/>
      <c r="DB13" s="444">
        <v>7.4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28021</v>
      </c>
      <c r="S14" s="532"/>
      <c r="T14" s="532"/>
      <c r="U14" s="532"/>
      <c r="V14" s="533"/>
      <c r="W14" s="437"/>
      <c r="X14" s="438"/>
      <c r="Y14" s="438"/>
      <c r="Z14" s="438"/>
      <c r="AA14" s="438"/>
      <c r="AB14" s="427"/>
      <c r="AC14" s="534">
        <v>3.3</v>
      </c>
      <c r="AD14" s="535"/>
      <c r="AE14" s="535"/>
      <c r="AF14" s="535"/>
      <c r="AG14" s="536"/>
      <c r="AH14" s="534">
        <v>3.5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51.5</v>
      </c>
      <c r="CU14" s="546"/>
      <c r="CV14" s="546"/>
      <c r="CW14" s="546"/>
      <c r="CX14" s="546"/>
      <c r="CY14" s="546"/>
      <c r="CZ14" s="546"/>
      <c r="DA14" s="547"/>
      <c r="DB14" s="545">
        <v>71.2</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27373</v>
      </c>
      <c r="S15" s="532"/>
      <c r="T15" s="532"/>
      <c r="U15" s="532"/>
      <c r="V15" s="533"/>
      <c r="W15" s="463" t="s">
        <v>148</v>
      </c>
      <c r="X15" s="464"/>
      <c r="Y15" s="464"/>
      <c r="Z15" s="464"/>
      <c r="AA15" s="464"/>
      <c r="AB15" s="454"/>
      <c r="AC15" s="498">
        <v>4819</v>
      </c>
      <c r="AD15" s="499"/>
      <c r="AE15" s="499"/>
      <c r="AF15" s="499"/>
      <c r="AG15" s="541"/>
      <c r="AH15" s="498">
        <v>5549</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3405375</v>
      </c>
      <c r="BO15" s="411"/>
      <c r="BP15" s="411"/>
      <c r="BQ15" s="411"/>
      <c r="BR15" s="411"/>
      <c r="BS15" s="411"/>
      <c r="BT15" s="411"/>
      <c r="BU15" s="412"/>
      <c r="BV15" s="410">
        <v>3508989</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37.1</v>
      </c>
      <c r="AD16" s="535"/>
      <c r="AE16" s="535"/>
      <c r="AF16" s="535"/>
      <c r="AG16" s="536"/>
      <c r="AH16" s="534">
        <v>38.5</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5929076</v>
      </c>
      <c r="BO16" s="448"/>
      <c r="BP16" s="448"/>
      <c r="BQ16" s="448"/>
      <c r="BR16" s="448"/>
      <c r="BS16" s="448"/>
      <c r="BT16" s="448"/>
      <c r="BU16" s="449"/>
      <c r="BV16" s="447">
        <v>5677284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7743</v>
      </c>
      <c r="AD17" s="499"/>
      <c r="AE17" s="499"/>
      <c r="AF17" s="499"/>
      <c r="AG17" s="541"/>
      <c r="AH17" s="498">
        <v>8377</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4274945</v>
      </c>
      <c r="BO17" s="448"/>
      <c r="BP17" s="448"/>
      <c r="BQ17" s="448"/>
      <c r="BR17" s="448"/>
      <c r="BS17" s="448"/>
      <c r="BT17" s="448"/>
      <c r="BU17" s="449"/>
      <c r="BV17" s="447">
        <v>4412231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72.290000000000006</v>
      </c>
      <c r="M18" s="571"/>
      <c r="N18" s="571"/>
      <c r="O18" s="571"/>
      <c r="P18" s="571"/>
      <c r="Q18" s="571"/>
      <c r="R18" s="572"/>
      <c r="S18" s="572"/>
      <c r="T18" s="572"/>
      <c r="U18" s="572"/>
      <c r="V18" s="573"/>
      <c r="W18" s="465"/>
      <c r="X18" s="466"/>
      <c r="Y18" s="466"/>
      <c r="Z18" s="466"/>
      <c r="AA18" s="466"/>
      <c r="AB18" s="457"/>
      <c r="AC18" s="574">
        <v>59.6</v>
      </c>
      <c r="AD18" s="575"/>
      <c r="AE18" s="575"/>
      <c r="AF18" s="575"/>
      <c r="AG18" s="576"/>
      <c r="AH18" s="574">
        <v>58.1</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6164661</v>
      </c>
      <c r="BO18" s="448"/>
      <c r="BP18" s="448"/>
      <c r="BQ18" s="448"/>
      <c r="BR18" s="448"/>
      <c r="BS18" s="448"/>
      <c r="BT18" s="448"/>
      <c r="BU18" s="449"/>
      <c r="BV18" s="447">
        <v>6010797</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372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9122313</v>
      </c>
      <c r="BO19" s="448"/>
      <c r="BP19" s="448"/>
      <c r="BQ19" s="448"/>
      <c r="BR19" s="448"/>
      <c r="BS19" s="448"/>
      <c r="BT19" s="448"/>
      <c r="BU19" s="449"/>
      <c r="BV19" s="447">
        <v>8167937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9405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598</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11252137</v>
      </c>
      <c r="BO22" s="411"/>
      <c r="BP22" s="411"/>
      <c r="BQ22" s="411"/>
      <c r="BR22" s="411"/>
      <c r="BS22" s="411"/>
      <c r="BT22" s="411"/>
      <c r="BU22" s="412"/>
      <c r="BV22" s="410">
        <v>11195188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8763162</v>
      </c>
      <c r="BO23" s="448"/>
      <c r="BP23" s="448"/>
      <c r="BQ23" s="448"/>
      <c r="BR23" s="448"/>
      <c r="BS23" s="448"/>
      <c r="BT23" s="448"/>
      <c r="BU23" s="449"/>
      <c r="BV23" s="447">
        <v>8936452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7440</v>
      </c>
      <c r="R24" s="499"/>
      <c r="S24" s="499"/>
      <c r="T24" s="499"/>
      <c r="U24" s="499"/>
      <c r="V24" s="541"/>
      <c r="W24" s="593"/>
      <c r="X24" s="594"/>
      <c r="Y24" s="595"/>
      <c r="Z24" s="497" t="s">
        <v>172</v>
      </c>
      <c r="AA24" s="477"/>
      <c r="AB24" s="477"/>
      <c r="AC24" s="477"/>
      <c r="AD24" s="477"/>
      <c r="AE24" s="477"/>
      <c r="AF24" s="477"/>
      <c r="AG24" s="478"/>
      <c r="AH24" s="498">
        <v>253</v>
      </c>
      <c r="AI24" s="499"/>
      <c r="AJ24" s="499"/>
      <c r="AK24" s="499"/>
      <c r="AL24" s="541"/>
      <c r="AM24" s="498">
        <v>700304</v>
      </c>
      <c r="AN24" s="499"/>
      <c r="AO24" s="499"/>
      <c r="AP24" s="499"/>
      <c r="AQ24" s="499"/>
      <c r="AR24" s="541"/>
      <c r="AS24" s="498">
        <v>2768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5599937</v>
      </c>
      <c r="BO24" s="448"/>
      <c r="BP24" s="448"/>
      <c r="BQ24" s="448"/>
      <c r="BR24" s="448"/>
      <c r="BS24" s="448"/>
      <c r="BT24" s="448"/>
      <c r="BU24" s="449"/>
      <c r="BV24" s="447">
        <v>5573999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1</v>
      </c>
      <c r="M25" s="499"/>
      <c r="N25" s="499"/>
      <c r="O25" s="499"/>
      <c r="P25" s="541"/>
      <c r="Q25" s="498">
        <v>6370</v>
      </c>
      <c r="R25" s="499"/>
      <c r="S25" s="499"/>
      <c r="T25" s="499"/>
      <c r="U25" s="499"/>
      <c r="V25" s="541"/>
      <c r="W25" s="593"/>
      <c r="X25" s="594"/>
      <c r="Y25" s="595"/>
      <c r="Z25" s="497" t="s">
        <v>175</v>
      </c>
      <c r="AA25" s="477"/>
      <c r="AB25" s="477"/>
      <c r="AC25" s="477"/>
      <c r="AD25" s="477"/>
      <c r="AE25" s="477"/>
      <c r="AF25" s="477"/>
      <c r="AG25" s="478"/>
      <c r="AH25" s="498">
        <v>64</v>
      </c>
      <c r="AI25" s="499"/>
      <c r="AJ25" s="499"/>
      <c r="AK25" s="499"/>
      <c r="AL25" s="541"/>
      <c r="AM25" s="498">
        <v>179520</v>
      </c>
      <c r="AN25" s="499"/>
      <c r="AO25" s="499"/>
      <c r="AP25" s="499"/>
      <c r="AQ25" s="499"/>
      <c r="AR25" s="541"/>
      <c r="AS25" s="498">
        <v>2805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46641</v>
      </c>
      <c r="BO25" s="411"/>
      <c r="BP25" s="411"/>
      <c r="BQ25" s="411"/>
      <c r="BR25" s="411"/>
      <c r="BS25" s="411"/>
      <c r="BT25" s="411"/>
      <c r="BU25" s="412"/>
      <c r="BV25" s="410">
        <v>75436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5400</v>
      </c>
      <c r="R26" s="499"/>
      <c r="S26" s="499"/>
      <c r="T26" s="499"/>
      <c r="U26" s="499"/>
      <c r="V26" s="541"/>
      <c r="W26" s="593"/>
      <c r="X26" s="594"/>
      <c r="Y26" s="595"/>
      <c r="Z26" s="497" t="s">
        <v>178</v>
      </c>
      <c r="AA26" s="599"/>
      <c r="AB26" s="599"/>
      <c r="AC26" s="599"/>
      <c r="AD26" s="599"/>
      <c r="AE26" s="599"/>
      <c r="AF26" s="599"/>
      <c r="AG26" s="600"/>
      <c r="AH26" s="498">
        <v>1</v>
      </c>
      <c r="AI26" s="499"/>
      <c r="AJ26" s="499"/>
      <c r="AK26" s="499"/>
      <c r="AL26" s="541"/>
      <c r="AM26" s="498" t="s">
        <v>179</v>
      </c>
      <c r="AN26" s="499"/>
      <c r="AO26" s="499"/>
      <c r="AP26" s="499"/>
      <c r="AQ26" s="499"/>
      <c r="AR26" s="541"/>
      <c r="AS26" s="498" t="s">
        <v>179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3200</v>
      </c>
      <c r="R27" s="499"/>
      <c r="S27" s="499"/>
      <c r="T27" s="499"/>
      <c r="U27" s="499"/>
      <c r="V27" s="541"/>
      <c r="W27" s="593"/>
      <c r="X27" s="594"/>
      <c r="Y27" s="595"/>
      <c r="Z27" s="497" t="s">
        <v>182</v>
      </c>
      <c r="AA27" s="477"/>
      <c r="AB27" s="477"/>
      <c r="AC27" s="477"/>
      <c r="AD27" s="477"/>
      <c r="AE27" s="477"/>
      <c r="AF27" s="477"/>
      <c r="AG27" s="478"/>
      <c r="AH27" s="498" t="s">
        <v>138</v>
      </c>
      <c r="AI27" s="499"/>
      <c r="AJ27" s="499"/>
      <c r="AK27" s="499"/>
      <c r="AL27" s="541"/>
      <c r="AM27" s="498" t="s">
        <v>138</v>
      </c>
      <c r="AN27" s="499"/>
      <c r="AO27" s="499"/>
      <c r="AP27" s="499"/>
      <c r="AQ27" s="499"/>
      <c r="AR27" s="541"/>
      <c r="AS27" s="498" t="s">
        <v>138</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559585</v>
      </c>
      <c r="BO27" s="567"/>
      <c r="BP27" s="567"/>
      <c r="BQ27" s="567"/>
      <c r="BR27" s="567"/>
      <c r="BS27" s="567"/>
      <c r="BT27" s="567"/>
      <c r="BU27" s="568"/>
      <c r="BV27" s="566">
        <v>553484</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2850</v>
      </c>
      <c r="R28" s="499"/>
      <c r="S28" s="499"/>
      <c r="T28" s="499"/>
      <c r="U28" s="499"/>
      <c r="V28" s="541"/>
      <c r="W28" s="593"/>
      <c r="X28" s="594"/>
      <c r="Y28" s="595"/>
      <c r="Z28" s="497" t="s">
        <v>185</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962442</v>
      </c>
      <c r="BO28" s="411"/>
      <c r="BP28" s="411"/>
      <c r="BQ28" s="411"/>
      <c r="BR28" s="411"/>
      <c r="BS28" s="411"/>
      <c r="BT28" s="411"/>
      <c r="BU28" s="412"/>
      <c r="BV28" s="410">
        <v>961966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11</v>
      </c>
      <c r="M29" s="499"/>
      <c r="N29" s="499"/>
      <c r="O29" s="499"/>
      <c r="P29" s="541"/>
      <c r="Q29" s="498">
        <v>2650</v>
      </c>
      <c r="R29" s="499"/>
      <c r="S29" s="499"/>
      <c r="T29" s="499"/>
      <c r="U29" s="499"/>
      <c r="V29" s="541"/>
      <c r="W29" s="596"/>
      <c r="X29" s="597"/>
      <c r="Y29" s="598"/>
      <c r="Z29" s="497" t="s">
        <v>188</v>
      </c>
      <c r="AA29" s="477"/>
      <c r="AB29" s="477"/>
      <c r="AC29" s="477"/>
      <c r="AD29" s="477"/>
      <c r="AE29" s="477"/>
      <c r="AF29" s="477"/>
      <c r="AG29" s="478"/>
      <c r="AH29" s="498">
        <v>253</v>
      </c>
      <c r="AI29" s="499"/>
      <c r="AJ29" s="499"/>
      <c r="AK29" s="499"/>
      <c r="AL29" s="541"/>
      <c r="AM29" s="498">
        <v>700304</v>
      </c>
      <c r="AN29" s="499"/>
      <c r="AO29" s="499"/>
      <c r="AP29" s="499"/>
      <c r="AQ29" s="499"/>
      <c r="AR29" s="541"/>
      <c r="AS29" s="498">
        <v>2768</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193882</v>
      </c>
      <c r="BO29" s="448"/>
      <c r="BP29" s="448"/>
      <c r="BQ29" s="448"/>
      <c r="BR29" s="448"/>
      <c r="BS29" s="448"/>
      <c r="BT29" s="448"/>
      <c r="BU29" s="449"/>
      <c r="BV29" s="447">
        <v>59017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2183688</v>
      </c>
      <c r="BO30" s="567"/>
      <c r="BP30" s="567"/>
      <c r="BQ30" s="567"/>
      <c r="BR30" s="567"/>
      <c r="BS30" s="567"/>
      <c r="BT30" s="567"/>
      <c r="BU30" s="568"/>
      <c r="BV30" s="566">
        <v>1382359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197</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上水道事業会計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簡易水道特別会計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南濃衛生施設利用事務組合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養老町スポーツ連盟</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住宅新築資金等貸付特別会計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公共下水道事業会計</v>
      </c>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IF('各会計、関係団体の財政状況及び健全化判断比率'!B35="","",'各会計、関係団体の財政状況及び健全化判断比率'!B35)</f>
        <v>食肉事業センター特別会計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西南濃粗大廃棄物処理組合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養老町土地開発公社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〇</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介護サービス事業特別会計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11</v>
      </c>
      <c r="BF36" s="637"/>
      <c r="BG36" s="638" t="str">
        <f>IF('各会計、関係団体の財政状況及び健全化判断比率'!B36="","",'各会計、関係団体の財政状況及び健全化判断比率'!B36)</f>
        <v>農業集落排水事業特別会計</v>
      </c>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岐阜県後期高齢者医療広域連合（一般会計分）</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岐阜県後期高齢者医療広域連合（特別会計分）</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岐阜県市町村会館組合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岐阜県市町村職員退職手当組合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564</v>
      </c>
      <c r="D34" s="1216"/>
      <c r="E34" s="1217"/>
      <c r="F34" s="32">
        <v>4.28</v>
      </c>
      <c r="G34" s="33">
        <v>3.94</v>
      </c>
      <c r="H34" s="33">
        <v>5</v>
      </c>
      <c r="I34" s="33">
        <v>9.44</v>
      </c>
      <c r="J34" s="34">
        <v>14.9</v>
      </c>
      <c r="K34" s="22"/>
      <c r="L34" s="22"/>
      <c r="M34" s="22"/>
      <c r="N34" s="22"/>
      <c r="O34" s="22"/>
      <c r="P34" s="22"/>
    </row>
    <row r="35" spans="1:16" ht="39" customHeight="1" x14ac:dyDescent="0.15">
      <c r="A35" s="22"/>
      <c r="B35" s="35"/>
      <c r="C35" s="1210" t="s">
        <v>565</v>
      </c>
      <c r="D35" s="1211"/>
      <c r="E35" s="1212"/>
      <c r="F35" s="36">
        <v>7.66</v>
      </c>
      <c r="G35" s="37">
        <v>7.54</v>
      </c>
      <c r="H35" s="37">
        <v>7.32</v>
      </c>
      <c r="I35" s="37">
        <v>8.6999999999999993</v>
      </c>
      <c r="J35" s="38">
        <v>8.93</v>
      </c>
      <c r="K35" s="22"/>
      <c r="L35" s="22"/>
      <c r="M35" s="22"/>
      <c r="N35" s="22"/>
      <c r="O35" s="22"/>
      <c r="P35" s="22"/>
    </row>
    <row r="36" spans="1:16" ht="39" customHeight="1" x14ac:dyDescent="0.15">
      <c r="A36" s="22"/>
      <c r="B36" s="35"/>
      <c r="C36" s="1210" t="s">
        <v>566</v>
      </c>
      <c r="D36" s="1211"/>
      <c r="E36" s="1212"/>
      <c r="F36" s="36">
        <v>7.32</v>
      </c>
      <c r="G36" s="37">
        <v>7.93</v>
      </c>
      <c r="H36" s="37">
        <v>8.48</v>
      </c>
      <c r="I36" s="37">
        <v>7.68</v>
      </c>
      <c r="J36" s="38">
        <v>6</v>
      </c>
      <c r="K36" s="22"/>
      <c r="L36" s="22"/>
      <c r="M36" s="22"/>
      <c r="N36" s="22"/>
      <c r="O36" s="22"/>
      <c r="P36" s="22"/>
    </row>
    <row r="37" spans="1:16" ht="39" customHeight="1" x14ac:dyDescent="0.15">
      <c r="A37" s="22"/>
      <c r="B37" s="35"/>
      <c r="C37" s="1210" t="s">
        <v>567</v>
      </c>
      <c r="D37" s="1211"/>
      <c r="E37" s="1212"/>
      <c r="F37" s="36">
        <v>3.14</v>
      </c>
      <c r="G37" s="37">
        <v>3.05</v>
      </c>
      <c r="H37" s="37">
        <v>2.94</v>
      </c>
      <c r="I37" s="37">
        <v>2.79</v>
      </c>
      <c r="J37" s="38">
        <v>3.89</v>
      </c>
      <c r="K37" s="22"/>
      <c r="L37" s="22"/>
      <c r="M37" s="22"/>
      <c r="N37" s="22"/>
      <c r="O37" s="22"/>
      <c r="P37" s="22"/>
    </row>
    <row r="38" spans="1:16" ht="39" customHeight="1" x14ac:dyDescent="0.15">
      <c r="A38" s="22"/>
      <c r="B38" s="35"/>
      <c r="C38" s="1210" t="s">
        <v>568</v>
      </c>
      <c r="D38" s="1211"/>
      <c r="E38" s="1212"/>
      <c r="F38" s="36">
        <v>0.8</v>
      </c>
      <c r="G38" s="37">
        <v>0.91</v>
      </c>
      <c r="H38" s="37">
        <v>0.92</v>
      </c>
      <c r="I38" s="37">
        <v>0.98</v>
      </c>
      <c r="J38" s="38">
        <v>0.95</v>
      </c>
      <c r="K38" s="22"/>
      <c r="L38" s="22"/>
      <c r="M38" s="22"/>
      <c r="N38" s="22"/>
      <c r="O38" s="22"/>
      <c r="P38" s="22"/>
    </row>
    <row r="39" spans="1:16" ht="39" customHeight="1" x14ac:dyDescent="0.15">
      <c r="A39" s="22"/>
      <c r="B39" s="35"/>
      <c r="C39" s="1210" t="s">
        <v>569</v>
      </c>
      <c r="D39" s="1211"/>
      <c r="E39" s="1212"/>
      <c r="F39" s="36">
        <v>0.25</v>
      </c>
      <c r="G39" s="37">
        <v>0.37</v>
      </c>
      <c r="H39" s="37">
        <v>0.43</v>
      </c>
      <c r="I39" s="37">
        <v>0.43</v>
      </c>
      <c r="J39" s="38">
        <v>0.47</v>
      </c>
      <c r="K39" s="22"/>
      <c r="L39" s="22"/>
      <c r="M39" s="22"/>
      <c r="N39" s="22"/>
      <c r="O39" s="22"/>
      <c r="P39" s="22"/>
    </row>
    <row r="40" spans="1:16" ht="39" customHeight="1" x14ac:dyDescent="0.15">
      <c r="A40" s="22"/>
      <c r="B40" s="35"/>
      <c r="C40" s="1210" t="s">
        <v>570</v>
      </c>
      <c r="D40" s="1211"/>
      <c r="E40" s="1212"/>
      <c r="F40" s="36">
        <v>0</v>
      </c>
      <c r="G40" s="37">
        <v>0.01</v>
      </c>
      <c r="H40" s="37">
        <v>0.01</v>
      </c>
      <c r="I40" s="37">
        <v>0.06</v>
      </c>
      <c r="J40" s="38">
        <v>0.44</v>
      </c>
      <c r="K40" s="22"/>
      <c r="L40" s="22"/>
      <c r="M40" s="22"/>
      <c r="N40" s="22"/>
      <c r="O40" s="22"/>
      <c r="P40" s="22"/>
    </row>
    <row r="41" spans="1:16" ht="39" customHeight="1" x14ac:dyDescent="0.15">
      <c r="A41" s="22"/>
      <c r="B41" s="35"/>
      <c r="C41" s="1210" t="s">
        <v>571</v>
      </c>
      <c r="D41" s="1211"/>
      <c r="E41" s="1212"/>
      <c r="F41" s="36" t="s">
        <v>516</v>
      </c>
      <c r="G41" s="37" t="s">
        <v>516</v>
      </c>
      <c r="H41" s="37" t="s">
        <v>516</v>
      </c>
      <c r="I41" s="37">
        <v>0.27</v>
      </c>
      <c r="J41" s="38">
        <v>0.35</v>
      </c>
      <c r="K41" s="22"/>
      <c r="L41" s="22"/>
      <c r="M41" s="22"/>
      <c r="N41" s="22"/>
      <c r="O41" s="22"/>
      <c r="P41" s="22"/>
    </row>
    <row r="42" spans="1:16" ht="39" customHeight="1" x14ac:dyDescent="0.15">
      <c r="A42" s="22"/>
      <c r="B42" s="39"/>
      <c r="C42" s="1210" t="s">
        <v>572</v>
      </c>
      <c r="D42" s="1211"/>
      <c r="E42" s="1212"/>
      <c r="F42" s="36" t="s">
        <v>516</v>
      </c>
      <c r="G42" s="37" t="s">
        <v>516</v>
      </c>
      <c r="H42" s="37" t="s">
        <v>516</v>
      </c>
      <c r="I42" s="37" t="s">
        <v>516</v>
      </c>
      <c r="J42" s="38" t="s">
        <v>516</v>
      </c>
      <c r="K42" s="22"/>
      <c r="L42" s="22"/>
      <c r="M42" s="22"/>
      <c r="N42" s="22"/>
      <c r="O42" s="22"/>
      <c r="P42" s="22"/>
    </row>
    <row r="43" spans="1:16" ht="39" customHeight="1" thickBot="1" x14ac:dyDescent="0.2">
      <c r="A43" s="22"/>
      <c r="B43" s="40"/>
      <c r="C43" s="1213" t="s">
        <v>573</v>
      </c>
      <c r="D43" s="1214"/>
      <c r="E43" s="1215"/>
      <c r="F43" s="41">
        <v>0.23</v>
      </c>
      <c r="G43" s="42">
        <v>0.21</v>
      </c>
      <c r="H43" s="42">
        <v>0.27</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lLa1PyWT+5EOAl7387rc3+xLTb16WXkzS3G+7rORrO6gTP7oDDFw2No6Z+N4EqS28VcLjtd9wkrcE6cYgzAMg==" saltValue="4I8kPL68VtfI8kRJLkiP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&amp;C10/16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826</v>
      </c>
      <c r="L45" s="60">
        <v>811</v>
      </c>
      <c r="M45" s="60">
        <v>820</v>
      </c>
      <c r="N45" s="60">
        <v>854</v>
      </c>
      <c r="O45" s="61">
        <v>930</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516</v>
      </c>
      <c r="L46" s="64" t="s">
        <v>516</v>
      </c>
      <c r="M46" s="64" t="s">
        <v>516</v>
      </c>
      <c r="N46" s="64" t="s">
        <v>516</v>
      </c>
      <c r="O46" s="65" t="s">
        <v>516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516</v>
      </c>
      <c r="L47" s="64" t="s">
        <v>516</v>
      </c>
      <c r="M47" s="64" t="s">
        <v>516</v>
      </c>
      <c r="N47" s="64" t="s">
        <v>516</v>
      </c>
      <c r="O47" s="65" t="s">
        <v>516</v>
      </c>
      <c r="P47" s="48"/>
      <c r="Q47" s="48"/>
      <c r="R47" s="48"/>
      <c r="S47" s="48"/>
      <c r="T47" s="48"/>
      <c r="U47" s="48"/>
    </row>
    <row r="48" spans="1:21" ht="30.75" customHeight="1" x14ac:dyDescent="0.15">
      <c r="A48" s="48"/>
      <c r="B48" s="1220"/>
      <c r="C48" s="1221"/>
      <c r="D48" s="62"/>
      <c r="E48" s="1226" t="s">
        <v>15</v>
      </c>
      <c r="F48" s="1226"/>
      <c r="G48" s="1226"/>
      <c r="H48" s="1226"/>
      <c r="I48" s="1226"/>
      <c r="J48" s="1227"/>
      <c r="K48" s="63">
        <v>232</v>
      </c>
      <c r="L48" s="64">
        <v>238</v>
      </c>
      <c r="M48" s="64">
        <v>234</v>
      </c>
      <c r="N48" s="64">
        <v>186</v>
      </c>
      <c r="O48" s="65">
        <v>183</v>
      </c>
      <c r="P48" s="48"/>
      <c r="Q48" s="48"/>
      <c r="R48" s="48"/>
      <c r="S48" s="48"/>
      <c r="T48" s="48"/>
      <c r="U48" s="48"/>
    </row>
    <row r="49" spans="1:21" ht="30.75" customHeight="1" x14ac:dyDescent="0.15">
      <c r="A49" s="48"/>
      <c r="B49" s="1220"/>
      <c r="C49" s="1221"/>
      <c r="D49" s="62"/>
      <c r="E49" s="1226" t="s">
        <v>16</v>
      </c>
      <c r="F49" s="1226"/>
      <c r="G49" s="1226"/>
      <c r="H49" s="1226"/>
      <c r="I49" s="1226"/>
      <c r="J49" s="1227"/>
      <c r="K49" s="63">
        <v>140</v>
      </c>
      <c r="L49" s="64">
        <v>144</v>
      </c>
      <c r="M49" s="64">
        <v>146</v>
      </c>
      <c r="N49" s="64">
        <v>147</v>
      </c>
      <c r="O49" s="65">
        <v>127</v>
      </c>
      <c r="P49" s="48"/>
      <c r="Q49" s="48"/>
      <c r="R49" s="48"/>
      <c r="S49" s="48"/>
      <c r="T49" s="48"/>
      <c r="U49" s="48"/>
    </row>
    <row r="50" spans="1:21" ht="30.75" customHeight="1" x14ac:dyDescent="0.15">
      <c r="A50" s="48"/>
      <c r="B50" s="1220"/>
      <c r="C50" s="1221"/>
      <c r="D50" s="62"/>
      <c r="E50" s="1226" t="s">
        <v>17</v>
      </c>
      <c r="F50" s="1226"/>
      <c r="G50" s="1226"/>
      <c r="H50" s="1226"/>
      <c r="I50" s="1226"/>
      <c r="J50" s="1227"/>
      <c r="K50" s="63">
        <v>7</v>
      </c>
      <c r="L50" s="64" t="s">
        <v>516</v>
      </c>
      <c r="M50" s="64" t="s">
        <v>516</v>
      </c>
      <c r="N50" s="64" t="s">
        <v>516</v>
      </c>
      <c r="O50" s="65" t="s">
        <v>516</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516</v>
      </c>
      <c r="L51" s="64" t="s">
        <v>516</v>
      </c>
      <c r="M51" s="64" t="s">
        <v>516</v>
      </c>
      <c r="N51" s="64" t="s">
        <v>516</v>
      </c>
      <c r="O51" s="65" t="s">
        <v>516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752</v>
      </c>
      <c r="L52" s="64">
        <v>751</v>
      </c>
      <c r="M52" s="64">
        <v>740</v>
      </c>
      <c r="N52" s="64">
        <v>734</v>
      </c>
      <c r="O52" s="65">
        <v>755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453</v>
      </c>
      <c r="L53" s="69">
        <v>442</v>
      </c>
      <c r="M53" s="69">
        <v>460</v>
      </c>
      <c r="N53" s="69">
        <v>453</v>
      </c>
      <c r="O53" s="70">
        <v>485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591</v>
      </c>
      <c r="L57" s="84" t="s">
        <v>591</v>
      </c>
      <c r="M57" s="84" t="s">
        <v>591</v>
      </c>
      <c r="N57" s="84" t="s">
        <v>591</v>
      </c>
      <c r="O57" s="85" t="s">
        <v>591</v>
      </c>
    </row>
    <row r="58" spans="1:21" ht="31.5" customHeight="1" thickBot="1" x14ac:dyDescent="0.2">
      <c r="B58" s="1236"/>
      <c r="C58" s="1237"/>
      <c r="D58" s="1241" t="s">
        <v>27</v>
      </c>
      <c r="E58" s="1242"/>
      <c r="F58" s="1242"/>
      <c r="G58" s="1242"/>
      <c r="H58" s="1242"/>
      <c r="I58" s="1242"/>
      <c r="J58" s="1243"/>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XD0UkmVYVJdOEllptqkVgSnkyDAjhCNgFAFlNvNYLraMFlznqEUtQ7/eqkFPDVcAoKXYxe605tz1bYOUODYFQ==" saltValue="JJLtrDMsx5BWTFuRs5CW5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&amp;C11/16</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4" t="s">
        <v>30</v>
      </c>
      <c r="C41" s="1245"/>
      <c r="D41" s="102"/>
      <c r="E41" s="1250" t="s">
        <v>31</v>
      </c>
      <c r="F41" s="1250"/>
      <c r="G41" s="1250"/>
      <c r="H41" s="1251"/>
      <c r="I41" s="358">
        <v>10110</v>
      </c>
      <c r="J41" s="359">
        <v>10544</v>
      </c>
      <c r="K41" s="359">
        <v>11005</v>
      </c>
      <c r="L41" s="359">
        <v>11195</v>
      </c>
      <c r="M41" s="360">
        <v>11252</v>
      </c>
    </row>
    <row r="42" spans="2:13" ht="27.75" customHeight="1" x14ac:dyDescent="0.15">
      <c r="B42" s="1246"/>
      <c r="C42" s="1247"/>
      <c r="D42" s="103"/>
      <c r="E42" s="1252" t="s">
        <v>32</v>
      </c>
      <c r="F42" s="1252"/>
      <c r="G42" s="1252"/>
      <c r="H42" s="1253"/>
      <c r="I42" s="361">
        <v>1</v>
      </c>
      <c r="J42" s="362" t="s">
        <v>516</v>
      </c>
      <c r="K42" s="362" t="s">
        <v>516</v>
      </c>
      <c r="L42" s="362" t="s">
        <v>516</v>
      </c>
      <c r="M42" s="363" t="s">
        <v>516</v>
      </c>
    </row>
    <row r="43" spans="2:13" ht="27.75" customHeight="1" x14ac:dyDescent="0.15">
      <c r="B43" s="1246"/>
      <c r="C43" s="1247"/>
      <c r="D43" s="103"/>
      <c r="E43" s="1252" t="s">
        <v>33</v>
      </c>
      <c r="F43" s="1252"/>
      <c r="G43" s="1252"/>
      <c r="H43" s="1253"/>
      <c r="I43" s="361">
        <v>2498</v>
      </c>
      <c r="J43" s="362">
        <v>2370</v>
      </c>
      <c r="K43" s="362">
        <v>2205</v>
      </c>
      <c r="L43" s="362">
        <v>1904</v>
      </c>
      <c r="M43" s="363">
        <v>1631</v>
      </c>
    </row>
    <row r="44" spans="2:13" ht="27.75" customHeight="1" x14ac:dyDescent="0.15">
      <c r="B44" s="1246"/>
      <c r="C44" s="1247"/>
      <c r="D44" s="103"/>
      <c r="E44" s="1252" t="s">
        <v>34</v>
      </c>
      <c r="F44" s="1252"/>
      <c r="G44" s="1252"/>
      <c r="H44" s="1253"/>
      <c r="I44" s="361">
        <v>840</v>
      </c>
      <c r="J44" s="362">
        <v>705</v>
      </c>
      <c r="K44" s="362">
        <v>535</v>
      </c>
      <c r="L44" s="362">
        <v>510</v>
      </c>
      <c r="M44" s="363">
        <v>717</v>
      </c>
    </row>
    <row r="45" spans="2:13" ht="27.75" customHeight="1" x14ac:dyDescent="0.15">
      <c r="B45" s="1246"/>
      <c r="C45" s="1247"/>
      <c r="D45" s="103"/>
      <c r="E45" s="1252" t="s">
        <v>35</v>
      </c>
      <c r="F45" s="1252"/>
      <c r="G45" s="1252"/>
      <c r="H45" s="1253"/>
      <c r="I45" s="361">
        <v>2218</v>
      </c>
      <c r="J45" s="362">
        <v>2136</v>
      </c>
      <c r="K45" s="362">
        <v>2177</v>
      </c>
      <c r="L45" s="362">
        <v>2219</v>
      </c>
      <c r="M45" s="363">
        <v>2162</v>
      </c>
    </row>
    <row r="46" spans="2:13" ht="27.75" customHeight="1" x14ac:dyDescent="0.15">
      <c r="B46" s="1246"/>
      <c r="C46" s="1247"/>
      <c r="D46" s="104"/>
      <c r="E46" s="1252" t="s">
        <v>36</v>
      </c>
      <c r="F46" s="1252"/>
      <c r="G46" s="1252"/>
      <c r="H46" s="1253"/>
      <c r="I46" s="361" t="s">
        <v>516</v>
      </c>
      <c r="J46" s="362" t="s">
        <v>516</v>
      </c>
      <c r="K46" s="362" t="s">
        <v>516</v>
      </c>
      <c r="L46" s="362" t="s">
        <v>516</v>
      </c>
      <c r="M46" s="363" t="s">
        <v>516</v>
      </c>
    </row>
    <row r="47" spans="2:13" ht="27.75" customHeight="1" x14ac:dyDescent="0.15">
      <c r="B47" s="1246"/>
      <c r="C47" s="1247"/>
      <c r="D47" s="105"/>
      <c r="E47" s="1254" t="s">
        <v>37</v>
      </c>
      <c r="F47" s="1255"/>
      <c r="G47" s="1255"/>
      <c r="H47" s="1256"/>
      <c r="I47" s="361" t="s">
        <v>516</v>
      </c>
      <c r="J47" s="362" t="s">
        <v>516</v>
      </c>
      <c r="K47" s="362" t="s">
        <v>516</v>
      </c>
      <c r="L47" s="362" t="s">
        <v>516</v>
      </c>
      <c r="M47" s="363" t="s">
        <v>516</v>
      </c>
    </row>
    <row r="48" spans="2:13" ht="27.75" customHeight="1" x14ac:dyDescent="0.15">
      <c r="B48" s="1246"/>
      <c r="C48" s="1247"/>
      <c r="D48" s="103"/>
      <c r="E48" s="1252" t="s">
        <v>38</v>
      </c>
      <c r="F48" s="1252"/>
      <c r="G48" s="1252"/>
      <c r="H48" s="1253"/>
      <c r="I48" s="361" t="s">
        <v>516</v>
      </c>
      <c r="J48" s="362" t="s">
        <v>516</v>
      </c>
      <c r="K48" s="362" t="s">
        <v>516</v>
      </c>
      <c r="L48" s="362" t="s">
        <v>516</v>
      </c>
      <c r="M48" s="363" t="s">
        <v>516</v>
      </c>
    </row>
    <row r="49" spans="2:13" ht="27.75" customHeight="1" x14ac:dyDescent="0.15">
      <c r="B49" s="1248"/>
      <c r="C49" s="1249"/>
      <c r="D49" s="103"/>
      <c r="E49" s="1252" t="s">
        <v>39</v>
      </c>
      <c r="F49" s="1252"/>
      <c r="G49" s="1252"/>
      <c r="H49" s="1253"/>
      <c r="I49" s="361" t="s">
        <v>516</v>
      </c>
      <c r="J49" s="362" t="s">
        <v>516</v>
      </c>
      <c r="K49" s="362" t="s">
        <v>516</v>
      </c>
      <c r="L49" s="362" t="s">
        <v>516</v>
      </c>
      <c r="M49" s="363" t="s">
        <v>516</v>
      </c>
    </row>
    <row r="50" spans="2:13" ht="27.75" customHeight="1" x14ac:dyDescent="0.15">
      <c r="B50" s="1257" t="s">
        <v>40</v>
      </c>
      <c r="C50" s="1258"/>
      <c r="D50" s="106"/>
      <c r="E50" s="1252" t="s">
        <v>41</v>
      </c>
      <c r="F50" s="1252"/>
      <c r="G50" s="1252"/>
      <c r="H50" s="1253"/>
      <c r="I50" s="361">
        <v>1734</v>
      </c>
      <c r="J50" s="362">
        <v>2060</v>
      </c>
      <c r="K50" s="362">
        <v>2426</v>
      </c>
      <c r="L50" s="362">
        <v>3102</v>
      </c>
      <c r="M50" s="363">
        <v>4201</v>
      </c>
    </row>
    <row r="51" spans="2:13" ht="27.75" customHeight="1" x14ac:dyDescent="0.15">
      <c r="B51" s="1246"/>
      <c r="C51" s="1247"/>
      <c r="D51" s="103"/>
      <c r="E51" s="1252" t="s">
        <v>42</v>
      </c>
      <c r="F51" s="1252"/>
      <c r="G51" s="1252"/>
      <c r="H51" s="1253"/>
      <c r="I51" s="361">
        <v>139</v>
      </c>
      <c r="J51" s="362">
        <v>115</v>
      </c>
      <c r="K51" s="362">
        <v>98</v>
      </c>
      <c r="L51" s="362">
        <v>81</v>
      </c>
      <c r="M51" s="363">
        <v>17</v>
      </c>
    </row>
    <row r="52" spans="2:13" ht="27.75" customHeight="1" x14ac:dyDescent="0.15">
      <c r="B52" s="1248"/>
      <c r="C52" s="1249"/>
      <c r="D52" s="103"/>
      <c r="E52" s="1252" t="s">
        <v>43</v>
      </c>
      <c r="F52" s="1252"/>
      <c r="G52" s="1252"/>
      <c r="H52" s="1253"/>
      <c r="I52" s="361">
        <v>8385</v>
      </c>
      <c r="J52" s="362">
        <v>8329</v>
      </c>
      <c r="K52" s="362">
        <v>8098</v>
      </c>
      <c r="L52" s="362">
        <v>8214</v>
      </c>
      <c r="M52" s="363">
        <v>8174</v>
      </c>
    </row>
    <row r="53" spans="2:13" ht="27.75" customHeight="1" thickBot="1" x14ac:dyDescent="0.2">
      <c r="B53" s="1259" t="s">
        <v>44</v>
      </c>
      <c r="C53" s="1260"/>
      <c r="D53" s="107"/>
      <c r="E53" s="1261" t="s">
        <v>45</v>
      </c>
      <c r="F53" s="1261"/>
      <c r="G53" s="1261"/>
      <c r="H53" s="1262"/>
      <c r="I53" s="364">
        <v>5410</v>
      </c>
      <c r="J53" s="365">
        <v>5251</v>
      </c>
      <c r="K53" s="365">
        <v>5301</v>
      </c>
      <c r="L53" s="365">
        <v>4431</v>
      </c>
      <c r="M53" s="366">
        <v>3369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XYHe9cSmP7CfYP+zp+cc/UQZ5zJHJklR+9WO4c5+DvcA3mKfjIfn/98LRf8eaVfM4d0HuDUN0dBXR48pmwSsQ==" saltValue="NTo4tXZNnPUW4R/TDr9z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&amp;C12/16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962</v>
      </c>
      <c r="G55" s="119">
        <v>962</v>
      </c>
      <c r="H55" s="120">
        <v>962</v>
      </c>
    </row>
    <row r="56" spans="2:8" ht="52.5" customHeight="1" x14ac:dyDescent="0.15">
      <c r="B56" s="121"/>
      <c r="C56" s="1273" t="s">
        <v>49</v>
      </c>
      <c r="D56" s="1273"/>
      <c r="E56" s="1274"/>
      <c r="F56" s="122">
        <v>59</v>
      </c>
      <c r="G56" s="122">
        <v>59</v>
      </c>
      <c r="H56" s="123">
        <v>194</v>
      </c>
    </row>
    <row r="57" spans="2:8" ht="53.25" customHeight="1" x14ac:dyDescent="0.15">
      <c r="B57" s="121"/>
      <c r="C57" s="1275" t="s">
        <v>50</v>
      </c>
      <c r="D57" s="1275"/>
      <c r="E57" s="1276"/>
      <c r="F57" s="124">
        <v>868</v>
      </c>
      <c r="G57" s="124">
        <v>1382</v>
      </c>
      <c r="H57" s="125">
        <v>2184</v>
      </c>
    </row>
    <row r="58" spans="2:8" ht="45.75" customHeight="1" x14ac:dyDescent="0.15">
      <c r="B58" s="126"/>
      <c r="C58" s="1263" t="s">
        <v>592</v>
      </c>
      <c r="D58" s="1264"/>
      <c r="E58" s="1265"/>
      <c r="F58" s="127">
        <v>427</v>
      </c>
      <c r="G58" s="127">
        <v>938</v>
      </c>
      <c r="H58" s="128">
        <v>1710</v>
      </c>
    </row>
    <row r="59" spans="2:8" ht="45.75" customHeight="1" x14ac:dyDescent="0.15">
      <c r="B59" s="126"/>
      <c r="C59" s="1263" t="s">
        <v>593</v>
      </c>
      <c r="D59" s="1264"/>
      <c r="E59" s="1265"/>
      <c r="F59" s="127">
        <v>294</v>
      </c>
      <c r="G59" s="127">
        <v>295</v>
      </c>
      <c r="H59" s="128">
        <v>296</v>
      </c>
    </row>
    <row r="60" spans="2:8" ht="45.75" customHeight="1" x14ac:dyDescent="0.15">
      <c r="B60" s="126"/>
      <c r="C60" s="1263" t="s">
        <v>594</v>
      </c>
      <c r="D60" s="1264"/>
      <c r="E60" s="1265"/>
      <c r="F60" s="127">
        <v>37</v>
      </c>
      <c r="G60" s="127">
        <v>37</v>
      </c>
      <c r="H60" s="128">
        <v>62</v>
      </c>
    </row>
    <row r="61" spans="2:8" ht="45.75" customHeight="1" x14ac:dyDescent="0.15">
      <c r="B61" s="126"/>
      <c r="C61" s="1263" t="s">
        <v>595</v>
      </c>
      <c r="D61" s="1264"/>
      <c r="E61" s="1265"/>
      <c r="F61" s="127">
        <v>55</v>
      </c>
      <c r="G61" s="127">
        <v>55</v>
      </c>
      <c r="H61" s="128">
        <v>55</v>
      </c>
    </row>
    <row r="62" spans="2:8" ht="45.75" customHeight="1" thickBot="1" x14ac:dyDescent="0.2">
      <c r="B62" s="129"/>
      <c r="C62" s="1266" t="s">
        <v>596</v>
      </c>
      <c r="D62" s="1267"/>
      <c r="E62" s="1268"/>
      <c r="F62" s="130">
        <v>42</v>
      </c>
      <c r="G62" s="130">
        <v>43</v>
      </c>
      <c r="H62" s="131">
        <v>44</v>
      </c>
    </row>
    <row r="63" spans="2:8" ht="52.5" customHeight="1" thickBot="1" x14ac:dyDescent="0.2">
      <c r="B63" s="132"/>
      <c r="C63" s="1269" t="s">
        <v>51</v>
      </c>
      <c r="D63" s="1269"/>
      <c r="E63" s="1270"/>
      <c r="F63" s="133">
        <v>1888</v>
      </c>
      <c r="G63" s="133">
        <v>2403</v>
      </c>
      <c r="H63" s="134">
        <v>3340</v>
      </c>
    </row>
    <row r="64" spans="2:8" x14ac:dyDescent="0.15"/>
  </sheetData>
  <sheetProtection algorithmName="SHA-512" hashValue="FZu4f7hPWAmGvJJb2fst7d4kfE0nKtk0w2zijiJLtV8JSvdeXfVShu214YKIw2SFrAns/GyDqOjYolapydXIjA==" saltValue="uR3t5MOtXwchvo+Ibs4P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&amp;C13/16</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DBCD-8A11-435F-9089-96E9F62F9A3A}">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610</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606</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8" t="s">
        <v>609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9"/>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9"/>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9"/>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9"/>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604</v>
      </c>
    </row>
    <row r="50" spans="1:109" ht="13.5" x14ac:dyDescent="0.15">
      <c r="B50" s="369"/>
      <c r="G50" s="1287"/>
      <c r="H50" s="1287"/>
      <c r="I50" s="1287"/>
      <c r="J50" s="1287"/>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557</v>
      </c>
      <c r="BQ50" s="1291"/>
      <c r="BR50" s="1291"/>
      <c r="BS50" s="1291"/>
      <c r="BT50" s="1291"/>
      <c r="BU50" s="1291"/>
      <c r="BV50" s="1291"/>
      <c r="BW50" s="1291"/>
      <c r="BX50" s="1291" t="s">
        <v>558</v>
      </c>
      <c r="BY50" s="1291"/>
      <c r="BZ50" s="1291"/>
      <c r="CA50" s="1291"/>
      <c r="CB50" s="1291"/>
      <c r="CC50" s="1291"/>
      <c r="CD50" s="1291"/>
      <c r="CE50" s="1291"/>
      <c r="CF50" s="1291" t="s">
        <v>559</v>
      </c>
      <c r="CG50" s="1291"/>
      <c r="CH50" s="1291"/>
      <c r="CI50" s="1291"/>
      <c r="CJ50" s="1291"/>
      <c r="CK50" s="1291"/>
      <c r="CL50" s="1291"/>
      <c r="CM50" s="1291"/>
      <c r="CN50" s="1291" t="s">
        <v>560</v>
      </c>
      <c r="CO50" s="1291"/>
      <c r="CP50" s="1291"/>
      <c r="CQ50" s="1291"/>
      <c r="CR50" s="1291"/>
      <c r="CS50" s="1291"/>
      <c r="CT50" s="1291"/>
      <c r="CU50" s="1291"/>
      <c r="CV50" s="1291" t="s">
        <v>561</v>
      </c>
      <c r="CW50" s="1291"/>
      <c r="CX50" s="1291"/>
      <c r="CY50" s="1291"/>
      <c r="CZ50" s="1291"/>
      <c r="DA50" s="1291"/>
      <c r="DB50" s="1291"/>
      <c r="DC50" s="1291"/>
    </row>
    <row r="51" spans="1:109" ht="13.5" customHeight="1" x14ac:dyDescent="0.15">
      <c r="B51" s="369"/>
      <c r="G51" s="1296"/>
      <c r="H51" s="1296"/>
      <c r="I51" s="1294"/>
      <c r="J51" s="1294"/>
      <c r="K51" s="1293"/>
      <c r="L51" s="1293"/>
      <c r="M51" s="1293"/>
      <c r="N51" s="1293"/>
      <c r="AM51" s="375"/>
      <c r="AN51" s="1292" t="s">
        <v>603</v>
      </c>
      <c r="AO51" s="1292"/>
      <c r="AP51" s="1292"/>
      <c r="AQ51" s="1292"/>
      <c r="AR51" s="1292"/>
      <c r="AS51" s="1292"/>
      <c r="AT51" s="1292"/>
      <c r="AU51" s="1292"/>
      <c r="AV51" s="1292"/>
      <c r="AW51" s="1292"/>
      <c r="AX51" s="1292"/>
      <c r="AY51" s="1292"/>
      <c r="AZ51" s="1292"/>
      <c r="BA51" s="1292"/>
      <c r="BB51" s="1292" t="s">
        <v>601</v>
      </c>
      <c r="BC51" s="1292"/>
      <c r="BD51" s="1292"/>
      <c r="BE51" s="1292"/>
      <c r="BF51" s="1292"/>
      <c r="BG51" s="1292"/>
      <c r="BH51" s="1292"/>
      <c r="BI51" s="1292"/>
      <c r="BJ51" s="1292"/>
      <c r="BK51" s="1292"/>
      <c r="BL51" s="1292"/>
      <c r="BM51" s="1292"/>
      <c r="BN51" s="1292"/>
      <c r="BO51" s="1292"/>
      <c r="BP51" s="1277">
        <v>90.9</v>
      </c>
      <c r="BQ51" s="1277"/>
      <c r="BR51" s="1277"/>
      <c r="BS51" s="1277"/>
      <c r="BT51" s="1277"/>
      <c r="BU51" s="1277"/>
      <c r="BV51" s="1277"/>
      <c r="BW51" s="1277"/>
      <c r="BX51" s="1277">
        <v>88.1</v>
      </c>
      <c r="BY51" s="1277"/>
      <c r="BZ51" s="1277"/>
      <c r="CA51" s="1277"/>
      <c r="CB51" s="1277"/>
      <c r="CC51" s="1277"/>
      <c r="CD51" s="1277"/>
      <c r="CE51" s="1277"/>
      <c r="CF51" s="1277">
        <v>89.2</v>
      </c>
      <c r="CG51" s="1277"/>
      <c r="CH51" s="1277"/>
      <c r="CI51" s="1277"/>
      <c r="CJ51" s="1277"/>
      <c r="CK51" s="1277"/>
      <c r="CL51" s="1277"/>
      <c r="CM51" s="1277"/>
      <c r="CN51" s="1277">
        <v>71.2</v>
      </c>
      <c r="CO51" s="1277"/>
      <c r="CP51" s="1277"/>
      <c r="CQ51" s="1277"/>
      <c r="CR51" s="1277"/>
      <c r="CS51" s="1277"/>
      <c r="CT51" s="1277"/>
      <c r="CU51" s="1277"/>
      <c r="CV51" s="1277">
        <v>51.5</v>
      </c>
      <c r="CW51" s="1277"/>
      <c r="CX51" s="1277"/>
      <c r="CY51" s="1277"/>
      <c r="CZ51" s="1277"/>
      <c r="DA51" s="1277"/>
      <c r="DB51" s="1277"/>
      <c r="DC51" s="1277"/>
    </row>
    <row r="52" spans="1:109" ht="13.5" x14ac:dyDescent="0.15">
      <c r="B52" s="369"/>
      <c r="G52" s="1296"/>
      <c r="H52" s="1296"/>
      <c r="I52" s="1294"/>
      <c r="J52" s="1294"/>
      <c r="K52" s="1293"/>
      <c r="L52" s="1293"/>
      <c r="M52" s="1293"/>
      <c r="N52" s="1293"/>
      <c r="AM52" s="37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96"/>
      <c r="H53" s="1296"/>
      <c r="I53" s="1287"/>
      <c r="J53" s="1287"/>
      <c r="K53" s="1293"/>
      <c r="L53" s="1293"/>
      <c r="M53" s="1293"/>
      <c r="N53" s="1293"/>
      <c r="AM53" s="375"/>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77">
        <v>55.2</v>
      </c>
      <c r="BQ53" s="1277"/>
      <c r="BR53" s="1277"/>
      <c r="BS53" s="1277"/>
      <c r="BT53" s="1277"/>
      <c r="BU53" s="1277"/>
      <c r="BV53" s="1277"/>
      <c r="BW53" s="1277"/>
      <c r="BX53" s="1277">
        <v>53.9</v>
      </c>
      <c r="BY53" s="1277"/>
      <c r="BZ53" s="1277"/>
      <c r="CA53" s="1277"/>
      <c r="CB53" s="1277"/>
      <c r="CC53" s="1277"/>
      <c r="CD53" s="1277"/>
      <c r="CE53" s="1277"/>
      <c r="CF53" s="1277">
        <v>55.3</v>
      </c>
      <c r="CG53" s="1277"/>
      <c r="CH53" s="1277"/>
      <c r="CI53" s="1277"/>
      <c r="CJ53" s="1277"/>
      <c r="CK53" s="1277"/>
      <c r="CL53" s="1277"/>
      <c r="CM53" s="1277"/>
      <c r="CN53" s="1277">
        <v>55.9</v>
      </c>
      <c r="CO53" s="1277"/>
      <c r="CP53" s="1277"/>
      <c r="CQ53" s="1277"/>
      <c r="CR53" s="1277"/>
      <c r="CS53" s="1277"/>
      <c r="CT53" s="1277"/>
      <c r="CU53" s="1277"/>
      <c r="CV53" s="1277">
        <v>56.8</v>
      </c>
      <c r="CW53" s="1277"/>
      <c r="CX53" s="1277"/>
      <c r="CY53" s="1277"/>
      <c r="CZ53" s="1277"/>
      <c r="DA53" s="1277"/>
      <c r="DB53" s="1277"/>
      <c r="DC53" s="1277"/>
    </row>
    <row r="54" spans="1:109" ht="13.5" x14ac:dyDescent="0.15">
      <c r="A54" s="383"/>
      <c r="B54" s="369"/>
      <c r="G54" s="1296"/>
      <c r="H54" s="1296"/>
      <c r="I54" s="1287"/>
      <c r="J54" s="1287"/>
      <c r="K54" s="1293"/>
      <c r="L54" s="1293"/>
      <c r="M54" s="1293"/>
      <c r="N54" s="1293"/>
      <c r="AM54" s="37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7"/>
      <c r="H55" s="1287"/>
      <c r="I55" s="1287"/>
      <c r="J55" s="1287"/>
      <c r="K55" s="1293"/>
      <c r="L55" s="1293"/>
      <c r="M55" s="1293"/>
      <c r="N55" s="1293"/>
      <c r="AN55" s="1291" t="s">
        <v>602</v>
      </c>
      <c r="AO55" s="1291"/>
      <c r="AP55" s="1291"/>
      <c r="AQ55" s="1291"/>
      <c r="AR55" s="1291"/>
      <c r="AS55" s="1291"/>
      <c r="AT55" s="1291"/>
      <c r="AU55" s="1291"/>
      <c r="AV55" s="1291"/>
      <c r="AW55" s="1291"/>
      <c r="AX55" s="1291"/>
      <c r="AY55" s="1291"/>
      <c r="AZ55" s="1291"/>
      <c r="BA55" s="1291"/>
      <c r="BB55" s="1292" t="s">
        <v>601</v>
      </c>
      <c r="BC55" s="1292"/>
      <c r="BD55" s="1292"/>
      <c r="BE55" s="1292"/>
      <c r="BF55" s="1292"/>
      <c r="BG55" s="1292"/>
      <c r="BH55" s="1292"/>
      <c r="BI55" s="1292"/>
      <c r="BJ55" s="1292"/>
      <c r="BK55" s="1292"/>
      <c r="BL55" s="1292"/>
      <c r="BM55" s="1292"/>
      <c r="BN55" s="1292"/>
      <c r="BO55" s="1292"/>
      <c r="BP55" s="1277">
        <v>14</v>
      </c>
      <c r="BQ55" s="1277"/>
      <c r="BR55" s="1277"/>
      <c r="BS55" s="1277"/>
      <c r="BT55" s="1277"/>
      <c r="BU55" s="1277"/>
      <c r="BV55" s="1277"/>
      <c r="BW55" s="1277"/>
      <c r="BX55" s="1277">
        <v>11.4</v>
      </c>
      <c r="BY55" s="1277"/>
      <c r="BZ55" s="1277"/>
      <c r="CA55" s="1277"/>
      <c r="CB55" s="1277"/>
      <c r="CC55" s="1277"/>
      <c r="CD55" s="1277"/>
      <c r="CE55" s="1277"/>
      <c r="CF55" s="1277">
        <v>10.4</v>
      </c>
      <c r="CG55" s="1277"/>
      <c r="CH55" s="1277"/>
      <c r="CI55" s="1277"/>
      <c r="CJ55" s="1277"/>
      <c r="CK55" s="1277"/>
      <c r="CL55" s="1277"/>
      <c r="CM55" s="1277"/>
      <c r="CN55" s="1277">
        <v>10.9</v>
      </c>
      <c r="CO55" s="1277"/>
      <c r="CP55" s="1277"/>
      <c r="CQ55" s="1277"/>
      <c r="CR55" s="1277"/>
      <c r="CS55" s="1277"/>
      <c r="CT55" s="1277"/>
      <c r="CU55" s="1277"/>
      <c r="CV55" s="1277">
        <v>6.5</v>
      </c>
      <c r="CW55" s="1277"/>
      <c r="CX55" s="1277"/>
      <c r="CY55" s="1277"/>
      <c r="CZ55" s="1277"/>
      <c r="DA55" s="1277"/>
      <c r="DB55" s="1277"/>
      <c r="DC55" s="1277"/>
    </row>
    <row r="56" spans="1:109" ht="13.5" x14ac:dyDescent="0.15">
      <c r="A56" s="383"/>
      <c r="B56" s="369"/>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7"/>
      <c r="H57" s="1287"/>
      <c r="I57" s="1295"/>
      <c r="J57" s="1295"/>
      <c r="K57" s="1293"/>
      <c r="L57" s="1293"/>
      <c r="M57" s="1293"/>
      <c r="N57" s="1293"/>
      <c r="AM57" s="368"/>
      <c r="AN57" s="1291"/>
      <c r="AO57" s="1291"/>
      <c r="AP57" s="1291"/>
      <c r="AQ57" s="1291"/>
      <c r="AR57" s="1291"/>
      <c r="AS57" s="1291"/>
      <c r="AT57" s="1291"/>
      <c r="AU57" s="1291"/>
      <c r="AV57" s="1291"/>
      <c r="AW57" s="1291"/>
      <c r="AX57" s="1291"/>
      <c r="AY57" s="1291"/>
      <c r="AZ57" s="1291"/>
      <c r="BA57" s="1291"/>
      <c r="BB57" s="1292" t="s">
        <v>608</v>
      </c>
      <c r="BC57" s="1292"/>
      <c r="BD57" s="1292"/>
      <c r="BE57" s="1292"/>
      <c r="BF57" s="1292"/>
      <c r="BG57" s="1292"/>
      <c r="BH57" s="1292"/>
      <c r="BI57" s="1292"/>
      <c r="BJ57" s="1292"/>
      <c r="BK57" s="1292"/>
      <c r="BL57" s="1292"/>
      <c r="BM57" s="1292"/>
      <c r="BN57" s="1292"/>
      <c r="BO57" s="1292"/>
      <c r="BP57" s="1277">
        <v>58</v>
      </c>
      <c r="BQ57" s="1277"/>
      <c r="BR57" s="1277"/>
      <c r="BS57" s="1277"/>
      <c r="BT57" s="1277"/>
      <c r="BU57" s="1277"/>
      <c r="BV57" s="1277"/>
      <c r="BW57" s="1277"/>
      <c r="BX57" s="1277">
        <v>60.2</v>
      </c>
      <c r="BY57" s="1277"/>
      <c r="BZ57" s="1277"/>
      <c r="CA57" s="1277"/>
      <c r="CB57" s="1277"/>
      <c r="CC57" s="1277"/>
      <c r="CD57" s="1277"/>
      <c r="CE57" s="1277"/>
      <c r="CF57" s="1277">
        <v>61.3</v>
      </c>
      <c r="CG57" s="1277"/>
      <c r="CH57" s="1277"/>
      <c r="CI57" s="1277"/>
      <c r="CJ57" s="1277"/>
      <c r="CK57" s="1277"/>
      <c r="CL57" s="1277"/>
      <c r="CM57" s="1277"/>
      <c r="CN57" s="1277">
        <v>62.2</v>
      </c>
      <c r="CO57" s="1277"/>
      <c r="CP57" s="1277"/>
      <c r="CQ57" s="1277"/>
      <c r="CR57" s="1277"/>
      <c r="CS57" s="1277"/>
      <c r="CT57" s="1277"/>
      <c r="CU57" s="1277"/>
      <c r="CV57" s="1277">
        <v>63.3</v>
      </c>
      <c r="CW57" s="1277"/>
      <c r="CX57" s="1277"/>
      <c r="CY57" s="1277"/>
      <c r="CZ57" s="1277"/>
      <c r="DA57" s="1277"/>
      <c r="DB57" s="1277"/>
      <c r="DC57" s="1277"/>
      <c r="DD57" s="394"/>
      <c r="DE57" s="389"/>
    </row>
    <row r="58" spans="1:109" s="383" customFormat="1" ht="13.5" x14ac:dyDescent="0.15">
      <c r="A58" s="368"/>
      <c r="B58" s="389"/>
      <c r="G58" s="1287"/>
      <c r="H58" s="1287"/>
      <c r="I58" s="1295"/>
      <c r="J58" s="1295"/>
      <c r="K58" s="1293"/>
      <c r="L58" s="1293"/>
      <c r="M58" s="1293"/>
      <c r="N58" s="1293"/>
      <c r="AM58" s="368"/>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607</v>
      </c>
    </row>
    <row r="64" spans="1:109" ht="13.5" x14ac:dyDescent="0.15">
      <c r="B64" s="369"/>
      <c r="G64" s="384"/>
      <c r="I64" s="386"/>
      <c r="J64" s="386"/>
      <c r="K64" s="386"/>
      <c r="L64" s="386"/>
      <c r="M64" s="386"/>
      <c r="N64" s="385"/>
      <c r="AM64" s="384"/>
      <c r="AN64" s="384" t="s">
        <v>606</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78" t="s">
        <v>605</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9"/>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9"/>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9"/>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9"/>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604</v>
      </c>
    </row>
    <row r="72" spans="2:107" ht="13.5" x14ac:dyDescent="0.15">
      <c r="B72" s="369"/>
      <c r="G72" s="1287"/>
      <c r="H72" s="1287"/>
      <c r="I72" s="1287"/>
      <c r="J72" s="1287"/>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557</v>
      </c>
      <c r="BQ72" s="1291"/>
      <c r="BR72" s="1291"/>
      <c r="BS72" s="1291"/>
      <c r="BT72" s="1291"/>
      <c r="BU72" s="1291"/>
      <c r="BV72" s="1291"/>
      <c r="BW72" s="1291"/>
      <c r="BX72" s="1291" t="s">
        <v>558</v>
      </c>
      <c r="BY72" s="1291"/>
      <c r="BZ72" s="1291"/>
      <c r="CA72" s="1291"/>
      <c r="CB72" s="1291"/>
      <c r="CC72" s="1291"/>
      <c r="CD72" s="1291"/>
      <c r="CE72" s="1291"/>
      <c r="CF72" s="1291" t="s">
        <v>559</v>
      </c>
      <c r="CG72" s="1291"/>
      <c r="CH72" s="1291"/>
      <c r="CI72" s="1291"/>
      <c r="CJ72" s="1291"/>
      <c r="CK72" s="1291"/>
      <c r="CL72" s="1291"/>
      <c r="CM72" s="1291"/>
      <c r="CN72" s="1291" t="s">
        <v>560</v>
      </c>
      <c r="CO72" s="1291"/>
      <c r="CP72" s="1291"/>
      <c r="CQ72" s="1291"/>
      <c r="CR72" s="1291"/>
      <c r="CS72" s="1291"/>
      <c r="CT72" s="1291"/>
      <c r="CU72" s="1291"/>
      <c r="CV72" s="1291" t="s">
        <v>561</v>
      </c>
      <c r="CW72" s="1291"/>
      <c r="CX72" s="1291"/>
      <c r="CY72" s="1291"/>
      <c r="CZ72" s="1291"/>
      <c r="DA72" s="1291"/>
      <c r="DB72" s="1291"/>
      <c r="DC72" s="1291"/>
    </row>
    <row r="73" spans="2:107" ht="13.5" x14ac:dyDescent="0.15">
      <c r="B73" s="369"/>
      <c r="G73" s="1296"/>
      <c r="H73" s="1296"/>
      <c r="I73" s="1296"/>
      <c r="J73" s="1296"/>
      <c r="K73" s="1297"/>
      <c r="L73" s="1297"/>
      <c r="M73" s="1297"/>
      <c r="N73" s="1297"/>
      <c r="AM73" s="375"/>
      <c r="AN73" s="1292" t="s">
        <v>603</v>
      </c>
      <c r="AO73" s="1292"/>
      <c r="AP73" s="1292"/>
      <c r="AQ73" s="1292"/>
      <c r="AR73" s="1292"/>
      <c r="AS73" s="1292"/>
      <c r="AT73" s="1292"/>
      <c r="AU73" s="1292"/>
      <c r="AV73" s="1292"/>
      <c r="AW73" s="1292"/>
      <c r="AX73" s="1292"/>
      <c r="AY73" s="1292"/>
      <c r="AZ73" s="1292"/>
      <c r="BA73" s="1292"/>
      <c r="BB73" s="1292" t="s">
        <v>601</v>
      </c>
      <c r="BC73" s="1292"/>
      <c r="BD73" s="1292"/>
      <c r="BE73" s="1292"/>
      <c r="BF73" s="1292"/>
      <c r="BG73" s="1292"/>
      <c r="BH73" s="1292"/>
      <c r="BI73" s="1292"/>
      <c r="BJ73" s="1292"/>
      <c r="BK73" s="1292"/>
      <c r="BL73" s="1292"/>
      <c r="BM73" s="1292"/>
      <c r="BN73" s="1292"/>
      <c r="BO73" s="1292"/>
      <c r="BP73" s="1277">
        <v>90.9</v>
      </c>
      <c r="BQ73" s="1277"/>
      <c r="BR73" s="1277"/>
      <c r="BS73" s="1277"/>
      <c r="BT73" s="1277"/>
      <c r="BU73" s="1277"/>
      <c r="BV73" s="1277"/>
      <c r="BW73" s="1277"/>
      <c r="BX73" s="1277">
        <v>88.1</v>
      </c>
      <c r="BY73" s="1277"/>
      <c r="BZ73" s="1277"/>
      <c r="CA73" s="1277"/>
      <c r="CB73" s="1277"/>
      <c r="CC73" s="1277"/>
      <c r="CD73" s="1277"/>
      <c r="CE73" s="1277"/>
      <c r="CF73" s="1277">
        <v>89.2</v>
      </c>
      <c r="CG73" s="1277"/>
      <c r="CH73" s="1277"/>
      <c r="CI73" s="1277"/>
      <c r="CJ73" s="1277"/>
      <c r="CK73" s="1277"/>
      <c r="CL73" s="1277"/>
      <c r="CM73" s="1277"/>
      <c r="CN73" s="1277">
        <v>71.2</v>
      </c>
      <c r="CO73" s="1277"/>
      <c r="CP73" s="1277"/>
      <c r="CQ73" s="1277"/>
      <c r="CR73" s="1277"/>
      <c r="CS73" s="1277"/>
      <c r="CT73" s="1277"/>
      <c r="CU73" s="1277"/>
      <c r="CV73" s="1277">
        <v>51.5</v>
      </c>
      <c r="CW73" s="1277"/>
      <c r="CX73" s="1277"/>
      <c r="CY73" s="1277"/>
      <c r="CZ73" s="1277"/>
      <c r="DA73" s="1277"/>
      <c r="DB73" s="1277"/>
      <c r="DC73" s="1277"/>
    </row>
    <row r="74" spans="2:107" ht="13.5" x14ac:dyDescent="0.15">
      <c r="B74" s="369"/>
      <c r="G74" s="1296"/>
      <c r="H74" s="1296"/>
      <c r="I74" s="1296"/>
      <c r="J74" s="1296"/>
      <c r="K74" s="1297"/>
      <c r="L74" s="1297"/>
      <c r="M74" s="1297"/>
      <c r="N74" s="1297"/>
      <c r="AM74" s="37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96"/>
      <c r="H75" s="1296"/>
      <c r="I75" s="1287"/>
      <c r="J75" s="1287"/>
      <c r="K75" s="1293"/>
      <c r="L75" s="1293"/>
      <c r="M75" s="1293"/>
      <c r="N75" s="1293"/>
      <c r="AM75" s="375"/>
      <c r="AN75" s="1292"/>
      <c r="AO75" s="1292"/>
      <c r="AP75" s="1292"/>
      <c r="AQ75" s="1292"/>
      <c r="AR75" s="1292"/>
      <c r="AS75" s="1292"/>
      <c r="AT75" s="1292"/>
      <c r="AU75" s="1292"/>
      <c r="AV75" s="1292"/>
      <c r="AW75" s="1292"/>
      <c r="AX75" s="1292"/>
      <c r="AY75" s="1292"/>
      <c r="AZ75" s="1292"/>
      <c r="BA75" s="1292"/>
      <c r="BB75" s="1292" t="s">
        <v>600</v>
      </c>
      <c r="BC75" s="1292"/>
      <c r="BD75" s="1292"/>
      <c r="BE75" s="1292"/>
      <c r="BF75" s="1292"/>
      <c r="BG75" s="1292"/>
      <c r="BH75" s="1292"/>
      <c r="BI75" s="1292"/>
      <c r="BJ75" s="1292"/>
      <c r="BK75" s="1292"/>
      <c r="BL75" s="1292"/>
      <c r="BM75" s="1292"/>
      <c r="BN75" s="1292"/>
      <c r="BO75" s="1292"/>
      <c r="BP75" s="1277">
        <v>7.7</v>
      </c>
      <c r="BQ75" s="1277"/>
      <c r="BR75" s="1277"/>
      <c r="BS75" s="1277"/>
      <c r="BT75" s="1277"/>
      <c r="BU75" s="1277"/>
      <c r="BV75" s="1277"/>
      <c r="BW75" s="1277"/>
      <c r="BX75" s="1277">
        <v>7.5</v>
      </c>
      <c r="BY75" s="1277"/>
      <c r="BZ75" s="1277"/>
      <c r="CA75" s="1277"/>
      <c r="CB75" s="1277"/>
      <c r="CC75" s="1277"/>
      <c r="CD75" s="1277"/>
      <c r="CE75" s="1277"/>
      <c r="CF75" s="1277">
        <v>7.5</v>
      </c>
      <c r="CG75" s="1277"/>
      <c r="CH75" s="1277"/>
      <c r="CI75" s="1277"/>
      <c r="CJ75" s="1277"/>
      <c r="CK75" s="1277"/>
      <c r="CL75" s="1277"/>
      <c r="CM75" s="1277"/>
      <c r="CN75" s="1277">
        <v>7.4</v>
      </c>
      <c r="CO75" s="1277"/>
      <c r="CP75" s="1277"/>
      <c r="CQ75" s="1277"/>
      <c r="CR75" s="1277"/>
      <c r="CS75" s="1277"/>
      <c r="CT75" s="1277"/>
      <c r="CU75" s="1277"/>
      <c r="CV75" s="1277">
        <v>7.4</v>
      </c>
      <c r="CW75" s="1277"/>
      <c r="CX75" s="1277"/>
      <c r="CY75" s="1277"/>
      <c r="CZ75" s="1277"/>
      <c r="DA75" s="1277"/>
      <c r="DB75" s="1277"/>
      <c r="DC75" s="1277"/>
    </row>
    <row r="76" spans="2:107" ht="13.5" x14ac:dyDescent="0.15">
      <c r="B76" s="369"/>
      <c r="G76" s="1296"/>
      <c r="H76" s="1296"/>
      <c r="I76" s="1287"/>
      <c r="J76" s="1287"/>
      <c r="K76" s="1293"/>
      <c r="L76" s="1293"/>
      <c r="M76" s="1293"/>
      <c r="N76" s="1293"/>
      <c r="AM76" s="37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7"/>
      <c r="H77" s="1287"/>
      <c r="I77" s="1287"/>
      <c r="J77" s="1287"/>
      <c r="K77" s="1297"/>
      <c r="L77" s="1297"/>
      <c r="M77" s="1297"/>
      <c r="N77" s="1297"/>
      <c r="AN77" s="1291" t="s">
        <v>602</v>
      </c>
      <c r="AO77" s="1291"/>
      <c r="AP77" s="1291"/>
      <c r="AQ77" s="1291"/>
      <c r="AR77" s="1291"/>
      <c r="AS77" s="1291"/>
      <c r="AT77" s="1291"/>
      <c r="AU77" s="1291"/>
      <c r="AV77" s="1291"/>
      <c r="AW77" s="1291"/>
      <c r="AX77" s="1291"/>
      <c r="AY77" s="1291"/>
      <c r="AZ77" s="1291"/>
      <c r="BA77" s="1291"/>
      <c r="BB77" s="1292" t="s">
        <v>601</v>
      </c>
      <c r="BC77" s="1292"/>
      <c r="BD77" s="1292"/>
      <c r="BE77" s="1292"/>
      <c r="BF77" s="1292"/>
      <c r="BG77" s="1292"/>
      <c r="BH77" s="1292"/>
      <c r="BI77" s="1292"/>
      <c r="BJ77" s="1292"/>
      <c r="BK77" s="1292"/>
      <c r="BL77" s="1292"/>
      <c r="BM77" s="1292"/>
      <c r="BN77" s="1292"/>
      <c r="BO77" s="1292"/>
      <c r="BP77" s="1277">
        <v>14</v>
      </c>
      <c r="BQ77" s="1277"/>
      <c r="BR77" s="1277"/>
      <c r="BS77" s="1277"/>
      <c r="BT77" s="1277"/>
      <c r="BU77" s="1277"/>
      <c r="BV77" s="1277"/>
      <c r="BW77" s="1277"/>
      <c r="BX77" s="1277">
        <v>11.4</v>
      </c>
      <c r="BY77" s="1277"/>
      <c r="BZ77" s="1277"/>
      <c r="CA77" s="1277"/>
      <c r="CB77" s="1277"/>
      <c r="CC77" s="1277"/>
      <c r="CD77" s="1277"/>
      <c r="CE77" s="1277"/>
      <c r="CF77" s="1277">
        <v>10.4</v>
      </c>
      <c r="CG77" s="1277"/>
      <c r="CH77" s="1277"/>
      <c r="CI77" s="1277"/>
      <c r="CJ77" s="1277"/>
      <c r="CK77" s="1277"/>
      <c r="CL77" s="1277"/>
      <c r="CM77" s="1277"/>
      <c r="CN77" s="1277">
        <v>10.9</v>
      </c>
      <c r="CO77" s="1277"/>
      <c r="CP77" s="1277"/>
      <c r="CQ77" s="1277"/>
      <c r="CR77" s="1277"/>
      <c r="CS77" s="1277"/>
      <c r="CT77" s="1277"/>
      <c r="CU77" s="1277"/>
      <c r="CV77" s="1277">
        <v>6.5</v>
      </c>
      <c r="CW77" s="1277"/>
      <c r="CX77" s="1277"/>
      <c r="CY77" s="1277"/>
      <c r="CZ77" s="1277"/>
      <c r="DA77" s="1277"/>
      <c r="DB77" s="1277"/>
      <c r="DC77" s="1277"/>
    </row>
    <row r="78" spans="2:107" ht="13.5" x14ac:dyDescent="0.15">
      <c r="B78" s="369"/>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7"/>
      <c r="H79" s="1287"/>
      <c r="I79" s="1295"/>
      <c r="J79" s="1295"/>
      <c r="K79" s="1298"/>
      <c r="L79" s="1298"/>
      <c r="M79" s="1298"/>
      <c r="N79" s="1298"/>
      <c r="AN79" s="1291"/>
      <c r="AO79" s="1291"/>
      <c r="AP79" s="1291"/>
      <c r="AQ79" s="1291"/>
      <c r="AR79" s="1291"/>
      <c r="AS79" s="1291"/>
      <c r="AT79" s="1291"/>
      <c r="AU79" s="1291"/>
      <c r="AV79" s="1291"/>
      <c r="AW79" s="1291"/>
      <c r="AX79" s="1291"/>
      <c r="AY79" s="1291"/>
      <c r="AZ79" s="1291"/>
      <c r="BA79" s="1291"/>
      <c r="BB79" s="1292" t="s">
        <v>600</v>
      </c>
      <c r="BC79" s="1292"/>
      <c r="BD79" s="1292"/>
      <c r="BE79" s="1292"/>
      <c r="BF79" s="1292"/>
      <c r="BG79" s="1292"/>
      <c r="BH79" s="1292"/>
      <c r="BI79" s="1292"/>
      <c r="BJ79" s="1292"/>
      <c r="BK79" s="1292"/>
      <c r="BL79" s="1292"/>
      <c r="BM79" s="1292"/>
      <c r="BN79" s="1292"/>
      <c r="BO79" s="1292"/>
      <c r="BP79" s="1277">
        <v>6.5</v>
      </c>
      <c r="BQ79" s="1277"/>
      <c r="BR79" s="1277"/>
      <c r="BS79" s="1277"/>
      <c r="BT79" s="1277"/>
      <c r="BU79" s="1277"/>
      <c r="BV79" s="1277"/>
      <c r="BW79" s="1277"/>
      <c r="BX79" s="1277">
        <v>6.7</v>
      </c>
      <c r="BY79" s="1277"/>
      <c r="BZ79" s="1277"/>
      <c r="CA79" s="1277"/>
      <c r="CB79" s="1277"/>
      <c r="CC79" s="1277"/>
      <c r="CD79" s="1277"/>
      <c r="CE79" s="1277"/>
      <c r="CF79" s="1277">
        <v>6.6</v>
      </c>
      <c r="CG79" s="1277"/>
      <c r="CH79" s="1277"/>
      <c r="CI79" s="1277"/>
      <c r="CJ79" s="1277"/>
      <c r="CK79" s="1277"/>
      <c r="CL79" s="1277"/>
      <c r="CM79" s="1277"/>
      <c r="CN79" s="1277">
        <v>5.9</v>
      </c>
      <c r="CO79" s="1277"/>
      <c r="CP79" s="1277"/>
      <c r="CQ79" s="1277"/>
      <c r="CR79" s="1277"/>
      <c r="CS79" s="1277"/>
      <c r="CT79" s="1277"/>
      <c r="CU79" s="1277"/>
      <c r="CV79" s="1277">
        <v>5.9</v>
      </c>
      <c r="CW79" s="1277"/>
      <c r="CX79" s="1277"/>
      <c r="CY79" s="1277"/>
      <c r="CZ79" s="1277"/>
      <c r="DA79" s="1277"/>
      <c r="DB79" s="1277"/>
      <c r="DC79" s="1277"/>
    </row>
    <row r="80" spans="2:107" ht="13.5" x14ac:dyDescent="0.15">
      <c r="B80" s="369"/>
      <c r="G80" s="1287"/>
      <c r="H80" s="1287"/>
      <c r="I80" s="1295"/>
      <c r="J80" s="1295"/>
      <c r="K80" s="1298"/>
      <c r="L80" s="1298"/>
      <c r="M80" s="1298"/>
      <c r="N80" s="1298"/>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B3D8WrI5Pwezf9utejcm39ycJGHotNuE8zH2E23UvU2FIzUeA05cbUOBfMROQIxKQGQ2Lh38m6A/4Eqks44yCw==" saltValue="quao2LF4CDINMXfjDd6vC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&amp;C14/16</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4D26E-CE56-4340-ABB9-D19E17788F9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ZKs1Jd9hHL+3Ieo/RAXIVUOd7PCK14kBdxPhHkhRMTLQcGhJFRtLWdd/eXCrFXCbgwylnm+wzcQ7f10dapnShg==" saltValue="/toUe+sOrycNPMQVn6n2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&amp;C15/16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B166A-758E-40A8-9D64-1C549EBB4ED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Pw9scLVi1Y5UZCDxNiwq0oaiPcfKT1bkfrNCKxkav4HB/+br1pkcN+lm76JVKawYhEnTv9TAQhqLEnSOYeDEiw==" saltValue="w5FrQeryJWhiDdSOlCfz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&amp;C16/16</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41027</v>
      </c>
      <c r="E3" s="153"/>
      <c r="F3" s="154">
        <v>53655</v>
      </c>
      <c r="G3" s="155"/>
      <c r="H3" s="156"/>
    </row>
    <row r="4" spans="1:8" x14ac:dyDescent="0.15">
      <c r="A4" s="157"/>
      <c r="B4" s="158"/>
      <c r="C4" s="159"/>
      <c r="D4" s="160">
        <v>29246</v>
      </c>
      <c r="E4" s="161"/>
      <c r="F4" s="162">
        <v>32719</v>
      </c>
      <c r="G4" s="163"/>
      <c r="H4" s="164"/>
    </row>
    <row r="5" spans="1:8" x14ac:dyDescent="0.15">
      <c r="A5" s="145" t="s">
        <v>549</v>
      </c>
      <c r="B5" s="150"/>
      <c r="C5" s="151"/>
      <c r="D5" s="152">
        <v>45850</v>
      </c>
      <c r="E5" s="153"/>
      <c r="F5" s="154">
        <v>53869</v>
      </c>
      <c r="G5" s="155"/>
      <c r="H5" s="156"/>
    </row>
    <row r="6" spans="1:8" x14ac:dyDescent="0.15">
      <c r="A6" s="157"/>
      <c r="B6" s="158"/>
      <c r="C6" s="159"/>
      <c r="D6" s="160">
        <v>29348</v>
      </c>
      <c r="E6" s="161"/>
      <c r="F6" s="162">
        <v>35046</v>
      </c>
      <c r="G6" s="163"/>
      <c r="H6" s="164"/>
    </row>
    <row r="7" spans="1:8" x14ac:dyDescent="0.15">
      <c r="A7" s="145" t="s">
        <v>550</v>
      </c>
      <c r="B7" s="150"/>
      <c r="C7" s="151"/>
      <c r="D7" s="152">
        <v>69628</v>
      </c>
      <c r="E7" s="153"/>
      <c r="F7" s="154">
        <v>59119</v>
      </c>
      <c r="G7" s="155"/>
      <c r="H7" s="156"/>
    </row>
    <row r="8" spans="1:8" x14ac:dyDescent="0.15">
      <c r="A8" s="157"/>
      <c r="B8" s="158"/>
      <c r="C8" s="159"/>
      <c r="D8" s="160">
        <v>30193</v>
      </c>
      <c r="E8" s="161"/>
      <c r="F8" s="162">
        <v>29900</v>
      </c>
      <c r="G8" s="163"/>
      <c r="H8" s="164"/>
    </row>
    <row r="9" spans="1:8" x14ac:dyDescent="0.15">
      <c r="A9" s="145" t="s">
        <v>551</v>
      </c>
      <c r="B9" s="150"/>
      <c r="C9" s="151"/>
      <c r="D9" s="152">
        <v>88639</v>
      </c>
      <c r="E9" s="153"/>
      <c r="F9" s="154">
        <v>53895</v>
      </c>
      <c r="G9" s="155"/>
      <c r="H9" s="156"/>
    </row>
    <row r="10" spans="1:8" x14ac:dyDescent="0.15">
      <c r="A10" s="157"/>
      <c r="B10" s="158"/>
      <c r="C10" s="159"/>
      <c r="D10" s="160">
        <v>27605</v>
      </c>
      <c r="E10" s="161"/>
      <c r="F10" s="162">
        <v>31224</v>
      </c>
      <c r="G10" s="163"/>
      <c r="H10" s="164"/>
    </row>
    <row r="11" spans="1:8" x14ac:dyDescent="0.15">
      <c r="A11" s="145" t="s">
        <v>552</v>
      </c>
      <c r="B11" s="150"/>
      <c r="C11" s="151"/>
      <c r="D11" s="152">
        <v>36845</v>
      </c>
      <c r="E11" s="153"/>
      <c r="F11" s="154">
        <v>56181</v>
      </c>
      <c r="G11" s="155"/>
      <c r="H11" s="156"/>
    </row>
    <row r="12" spans="1:8" x14ac:dyDescent="0.15">
      <c r="A12" s="157"/>
      <c r="B12" s="158"/>
      <c r="C12" s="165"/>
      <c r="D12" s="160">
        <v>24893</v>
      </c>
      <c r="E12" s="161"/>
      <c r="F12" s="162">
        <v>32039</v>
      </c>
      <c r="G12" s="163"/>
      <c r="H12" s="164"/>
    </row>
    <row r="13" spans="1:8" x14ac:dyDescent="0.15">
      <c r="A13" s="145"/>
      <c r="B13" s="150"/>
      <c r="C13" s="166"/>
      <c r="D13" s="167">
        <v>56398</v>
      </c>
      <c r="E13" s="168"/>
      <c r="F13" s="169">
        <v>55344</v>
      </c>
      <c r="G13" s="170"/>
      <c r="H13" s="156"/>
    </row>
    <row r="14" spans="1:8" x14ac:dyDescent="0.15">
      <c r="A14" s="157"/>
      <c r="B14" s="158"/>
      <c r="C14" s="159"/>
      <c r="D14" s="160">
        <v>28257</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5.0999999999999996</v>
      </c>
      <c r="C19" s="171">
        <f>ROUND(VALUE(SUBSTITUTE(実質収支比率等に係る経年分析!G$48,"▲","-")),2)</f>
        <v>4.8600000000000003</v>
      </c>
      <c r="D19" s="171">
        <f>ROUND(VALUE(SUBSTITUTE(実質収支比率等に係る経年分析!H$48,"▲","-")),2)</f>
        <v>5.93</v>
      </c>
      <c r="E19" s="171">
        <f>ROUND(VALUE(SUBSTITUTE(実質収支比率等に係る経年分析!I$48,"▲","-")),2)</f>
        <v>10.43</v>
      </c>
      <c r="F19" s="171">
        <f>ROUND(VALUE(SUBSTITUTE(実質収支比率等に係る経年分析!J$48,"▲","-")),2)</f>
        <v>15.86</v>
      </c>
    </row>
    <row r="20" spans="1:11" x14ac:dyDescent="0.15">
      <c r="A20" s="171" t="s">
        <v>55</v>
      </c>
      <c r="B20" s="171">
        <f>ROUND(VALUE(SUBSTITUTE(実質収支比率等に係る経年分析!F$47,"▲","-")),2)</f>
        <v>14.43</v>
      </c>
      <c r="C20" s="171">
        <f>ROUND(VALUE(SUBSTITUTE(実質収支比率等に係る経年分析!G$47,"▲","-")),2)</f>
        <v>14.4</v>
      </c>
      <c r="D20" s="171">
        <f>ROUND(VALUE(SUBSTITUTE(実質収支比率等に係る経年分析!H$47,"▲","-")),2)</f>
        <v>14.44</v>
      </c>
      <c r="E20" s="171">
        <f>ROUND(VALUE(SUBSTITUTE(実質収支比率等に係る経年分析!I$47,"▲","-")),2)</f>
        <v>13.84</v>
      </c>
      <c r="F20" s="171">
        <f>ROUND(VALUE(SUBSTITUTE(実質収支比率等に係る経年分析!J$47,"▲","-")),2)</f>
        <v>13.2</v>
      </c>
    </row>
    <row r="21" spans="1:11" x14ac:dyDescent="0.15">
      <c r="A21" s="171" t="s">
        <v>56</v>
      </c>
      <c r="B21" s="171">
        <f>IF(ISNUMBER(VALUE(SUBSTITUTE(実質収支比率等に係る経年分析!F$49,"▲","-"))),ROUND(VALUE(SUBSTITUTE(実質収支比率等に係る経年分析!F$49,"▲","-")),2),NA())</f>
        <v>-2.62</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1.06</v>
      </c>
      <c r="E21" s="171">
        <f>IF(ISNUMBER(VALUE(SUBSTITUTE(実質収支比率等に係る経年分析!I$49,"▲","-"))),ROUND(VALUE(SUBSTITUTE(実質収支比率等に係る経年分析!I$49,"▲","-")),2),NA())</f>
        <v>4.75</v>
      </c>
      <c r="F21" s="171">
        <f>IF(ISNUMBER(VALUE(SUBSTITUTE(実質収支比率等に係る経年分析!J$49,"▲","-"))),ROUND(VALUE(SUBSTITUTE(実質収支比率等に係る経年分析!J$49,"▲","-")),2),NA())</f>
        <v>5.91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0.35</v>
      </c>
    </row>
    <row r="30" spans="1:11" x14ac:dyDescent="0.15">
      <c r="A30" s="172" t="str">
        <f>IF(連結実質赤字比率に係る赤字・黒字の構成分析!C$40="",NA(),連結実質赤字比率に係る赤字・黒字の構成分析!C$40)</f>
        <v>食肉事業センター特別会計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0.44</v>
      </c>
    </row>
    <row r="31" spans="1:11" x14ac:dyDescent="0.15">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15">
      <c r="A32" s="172" t="str">
        <f>IF(連結実質赤字比率に係る赤字・黒字の構成分析!C$38="",NA(),連結実質赤字比率に係る赤字・黒字の構成分析!C$38)</f>
        <v>住宅新築資金等貸付特別会計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3.89</v>
      </c>
    </row>
    <row r="34" spans="1:16" x14ac:dyDescent="0.15">
      <c r="A34" s="172" t="str">
        <f>IF(連結実質赤字比率に係る赤字・黒字の構成分析!C$36="",NA(),連結実質赤字比率に係る赤字・黒字の構成分析!C$36)</f>
        <v>上水道事業会計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8.6999999999999993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752</v>
      </c>
      <c r="E42" s="173"/>
      <c r="F42" s="173"/>
      <c r="G42" s="173">
        <f>'実質公債費比率（分子）の構造'!L$52</f>
        <v>751</v>
      </c>
      <c r="H42" s="173"/>
      <c r="I42" s="173"/>
      <c r="J42" s="173">
        <f>'実質公債費比率（分子）の構造'!M$52</f>
        <v>740</v>
      </c>
      <c r="K42" s="173"/>
      <c r="L42" s="173"/>
      <c r="M42" s="173">
        <f>'実質公債費比率（分子）の構造'!N$52</f>
        <v>734</v>
      </c>
      <c r="N42" s="173"/>
      <c r="O42" s="173"/>
      <c r="P42" s="173">
        <f>'実質公債費比率（分子）の構造'!O$52</f>
        <v>755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140</v>
      </c>
      <c r="C45" s="173"/>
      <c r="D45" s="173"/>
      <c r="E45" s="173">
        <f>'実質公債費比率（分子）の構造'!L$49</f>
        <v>144</v>
      </c>
      <c r="F45" s="173"/>
      <c r="G45" s="173"/>
      <c r="H45" s="173">
        <f>'実質公債費比率（分子）の構造'!M$49</f>
        <v>146</v>
      </c>
      <c r="I45" s="173"/>
      <c r="J45" s="173"/>
      <c r="K45" s="173">
        <f>'実質公債費比率（分子）の構造'!N$49</f>
        <v>147</v>
      </c>
      <c r="L45" s="173"/>
      <c r="M45" s="173"/>
      <c r="N45" s="173">
        <f>'実質公債費比率（分子）の構造'!O$49</f>
        <v>127</v>
      </c>
      <c r="O45" s="173"/>
      <c r="P45" s="173"/>
    </row>
    <row r="46" spans="1:16" x14ac:dyDescent="0.15">
      <c r="A46" s="173" t="s">
        <v>67</v>
      </c>
      <c r="B46" s="173">
        <f>'実質公債費比率（分子）の構造'!K$48</f>
        <v>232</v>
      </c>
      <c r="C46" s="173"/>
      <c r="D46" s="173"/>
      <c r="E46" s="173">
        <f>'実質公債費比率（分子）の構造'!L$48</f>
        <v>238</v>
      </c>
      <c r="F46" s="173"/>
      <c r="G46" s="173"/>
      <c r="H46" s="173">
        <f>'実質公債費比率（分子）の構造'!M$48</f>
        <v>234</v>
      </c>
      <c r="I46" s="173"/>
      <c r="J46" s="173"/>
      <c r="K46" s="173">
        <f>'実質公債費比率（分子）の構造'!N$48</f>
        <v>186</v>
      </c>
      <c r="L46" s="173"/>
      <c r="M46" s="173"/>
      <c r="N46" s="173">
        <f>'実質公債費比率（分子）の構造'!O$48</f>
        <v>183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826</v>
      </c>
      <c r="C49" s="173"/>
      <c r="D49" s="173"/>
      <c r="E49" s="173">
        <f>'実質公債費比率（分子）の構造'!L$45</f>
        <v>811</v>
      </c>
      <c r="F49" s="173"/>
      <c r="G49" s="173"/>
      <c r="H49" s="173">
        <f>'実質公債費比率（分子）の構造'!M$45</f>
        <v>820</v>
      </c>
      <c r="I49" s="173"/>
      <c r="J49" s="173"/>
      <c r="K49" s="173">
        <f>'実質公債費比率（分子）の構造'!N$45</f>
        <v>854</v>
      </c>
      <c r="L49" s="173"/>
      <c r="M49" s="173"/>
      <c r="N49" s="173">
        <f>'実質公債費比率（分子）の構造'!O$45</f>
        <v>930</v>
      </c>
      <c r="O49" s="173"/>
      <c r="P49" s="173"/>
    </row>
    <row r="50" spans="1:16" x14ac:dyDescent="0.15">
      <c r="A50" s="173" t="s">
        <v>71</v>
      </c>
      <c r="B50" s="173" t="e">
        <f>NA()</f>
        <v>#N/A</v>
      </c>
      <c r="C50" s="173">
        <f>IF(ISNUMBER('実質公債費比率（分子）の構造'!K$53),'実質公債費比率（分子）の構造'!K$53,NA())</f>
        <v>453</v>
      </c>
      <c r="D50" s="173" t="e">
        <f>NA()</f>
        <v>#N/A</v>
      </c>
      <c r="E50" s="173" t="e">
        <f>NA()</f>
        <v>#N/A</v>
      </c>
      <c r="F50" s="173">
        <f>IF(ISNUMBER('実質公債費比率（分子）の構造'!L$53),'実質公債費比率（分子）の構造'!L$53,NA())</f>
        <v>442</v>
      </c>
      <c r="G50" s="173" t="e">
        <f>NA()</f>
        <v>#N/A</v>
      </c>
      <c r="H50" s="173" t="e">
        <f>NA()</f>
        <v>#N/A</v>
      </c>
      <c r="I50" s="173">
        <f>IF(ISNUMBER('実質公債費比率（分子）の構造'!M$53),'実質公債費比率（分子）の構造'!M$53,NA())</f>
        <v>460</v>
      </c>
      <c r="J50" s="173" t="e">
        <f>NA()</f>
        <v>#N/A</v>
      </c>
      <c r="K50" s="173" t="e">
        <f>NA()</f>
        <v>#N/A</v>
      </c>
      <c r="L50" s="173">
        <f>IF(ISNUMBER('実質公債費比率（分子）の構造'!N$53),'実質公債費比率（分子）の構造'!N$53,NA())</f>
        <v>453</v>
      </c>
      <c r="M50" s="173" t="e">
        <f>NA()</f>
        <v>#N/A</v>
      </c>
      <c r="N50" s="173" t="e">
        <f>NA()</f>
        <v>#N/A</v>
      </c>
      <c r="O50" s="173">
        <f>IF(ISNUMBER('実質公債費比率（分子）の構造'!O$53),'実質公債費比率（分子）の構造'!O$53,NA())</f>
        <v>485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8385</v>
      </c>
      <c r="E56" s="172"/>
      <c r="F56" s="172"/>
      <c r="G56" s="172">
        <f>'将来負担比率（分子）の構造'!J$52</f>
        <v>8329</v>
      </c>
      <c r="H56" s="172"/>
      <c r="I56" s="172"/>
      <c r="J56" s="172">
        <f>'将来負担比率（分子）の構造'!K$52</f>
        <v>8098</v>
      </c>
      <c r="K56" s="172"/>
      <c r="L56" s="172"/>
      <c r="M56" s="172">
        <f>'将来負担比率（分子）の構造'!L$52</f>
        <v>8214</v>
      </c>
      <c r="N56" s="172"/>
      <c r="O56" s="172"/>
      <c r="P56" s="172">
        <f>'将来負担比率（分子）の構造'!M$52</f>
        <v>8174</v>
      </c>
    </row>
    <row r="57" spans="1:16" x14ac:dyDescent="0.15">
      <c r="A57" s="172" t="s">
        <v>42</v>
      </c>
      <c r="B57" s="172"/>
      <c r="C57" s="172"/>
      <c r="D57" s="172">
        <f>'将来負担比率（分子）の構造'!I$51</f>
        <v>139</v>
      </c>
      <c r="E57" s="172"/>
      <c r="F57" s="172"/>
      <c r="G57" s="172">
        <f>'将来負担比率（分子）の構造'!J$51</f>
        <v>115</v>
      </c>
      <c r="H57" s="172"/>
      <c r="I57" s="172"/>
      <c r="J57" s="172">
        <f>'将来負担比率（分子）の構造'!K$51</f>
        <v>98</v>
      </c>
      <c r="K57" s="172"/>
      <c r="L57" s="172"/>
      <c r="M57" s="172">
        <f>'将来負担比率（分子）の構造'!L$51</f>
        <v>81</v>
      </c>
      <c r="N57" s="172"/>
      <c r="O57" s="172"/>
      <c r="P57" s="172">
        <f>'将来負担比率（分子）の構造'!M$51</f>
        <v>17</v>
      </c>
    </row>
    <row r="58" spans="1:16" x14ac:dyDescent="0.15">
      <c r="A58" s="172" t="s">
        <v>41</v>
      </c>
      <c r="B58" s="172"/>
      <c r="C58" s="172"/>
      <c r="D58" s="172">
        <f>'将来負担比率（分子）の構造'!I$50</f>
        <v>1734</v>
      </c>
      <c r="E58" s="172"/>
      <c r="F58" s="172"/>
      <c r="G58" s="172">
        <f>'将来負担比率（分子）の構造'!J$50</f>
        <v>2060</v>
      </c>
      <c r="H58" s="172"/>
      <c r="I58" s="172"/>
      <c r="J58" s="172">
        <f>'将来負担比率（分子）の構造'!K$50</f>
        <v>2426</v>
      </c>
      <c r="K58" s="172"/>
      <c r="L58" s="172"/>
      <c r="M58" s="172">
        <f>'将来負担比率（分子）の構造'!L$50</f>
        <v>3102</v>
      </c>
      <c r="N58" s="172"/>
      <c r="O58" s="172"/>
      <c r="P58" s="172">
        <f>'将来負担比率（分子）の構造'!M$50</f>
        <v>4201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2218</v>
      </c>
      <c r="C62" s="172"/>
      <c r="D62" s="172"/>
      <c r="E62" s="172">
        <f>'将来負担比率（分子）の構造'!J$45</f>
        <v>2136</v>
      </c>
      <c r="F62" s="172"/>
      <c r="G62" s="172"/>
      <c r="H62" s="172">
        <f>'将来負担比率（分子）の構造'!K$45</f>
        <v>2177</v>
      </c>
      <c r="I62" s="172"/>
      <c r="J62" s="172"/>
      <c r="K62" s="172">
        <f>'将来負担比率（分子）の構造'!L$45</f>
        <v>2219</v>
      </c>
      <c r="L62" s="172"/>
      <c r="M62" s="172"/>
      <c r="N62" s="172">
        <f>'将来負担比率（分子）の構造'!M$45</f>
        <v>2162</v>
      </c>
      <c r="O62" s="172"/>
      <c r="P62" s="172"/>
    </row>
    <row r="63" spans="1:16" x14ac:dyDescent="0.15">
      <c r="A63" s="172" t="s">
        <v>34</v>
      </c>
      <c r="B63" s="172">
        <f>'将来負担比率（分子）の構造'!I$44</f>
        <v>840</v>
      </c>
      <c r="C63" s="172"/>
      <c r="D63" s="172"/>
      <c r="E63" s="172">
        <f>'将来負担比率（分子）の構造'!J$44</f>
        <v>705</v>
      </c>
      <c r="F63" s="172"/>
      <c r="G63" s="172"/>
      <c r="H63" s="172">
        <f>'将来負担比率（分子）の構造'!K$44</f>
        <v>535</v>
      </c>
      <c r="I63" s="172"/>
      <c r="J63" s="172"/>
      <c r="K63" s="172">
        <f>'将来負担比率（分子）の構造'!L$44</f>
        <v>510</v>
      </c>
      <c r="L63" s="172"/>
      <c r="M63" s="172"/>
      <c r="N63" s="172">
        <f>'将来負担比率（分子）の構造'!M$44</f>
        <v>717</v>
      </c>
      <c r="O63" s="172"/>
      <c r="P63" s="172"/>
    </row>
    <row r="64" spans="1:16" x14ac:dyDescent="0.15">
      <c r="A64" s="172" t="s">
        <v>33</v>
      </c>
      <c r="B64" s="172">
        <f>'将来負担比率（分子）の構造'!I$43</f>
        <v>2498</v>
      </c>
      <c r="C64" s="172"/>
      <c r="D64" s="172"/>
      <c r="E64" s="172">
        <f>'将来負担比率（分子）の構造'!J$43</f>
        <v>2370</v>
      </c>
      <c r="F64" s="172"/>
      <c r="G64" s="172"/>
      <c r="H64" s="172">
        <f>'将来負担比率（分子）の構造'!K$43</f>
        <v>2205</v>
      </c>
      <c r="I64" s="172"/>
      <c r="J64" s="172"/>
      <c r="K64" s="172">
        <f>'将来負担比率（分子）の構造'!L$43</f>
        <v>1904</v>
      </c>
      <c r="L64" s="172"/>
      <c r="M64" s="172"/>
      <c r="N64" s="172">
        <f>'将来負担比率（分子）の構造'!M$43</f>
        <v>1631</v>
      </c>
      <c r="O64" s="172"/>
      <c r="P64" s="172"/>
    </row>
    <row r="65" spans="1:16" x14ac:dyDescent="0.15">
      <c r="A65" s="172" t="s">
        <v>32</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10110</v>
      </c>
      <c r="C66" s="172"/>
      <c r="D66" s="172"/>
      <c r="E66" s="172">
        <f>'将来負担比率（分子）の構造'!J$41</f>
        <v>10544</v>
      </c>
      <c r="F66" s="172"/>
      <c r="G66" s="172"/>
      <c r="H66" s="172">
        <f>'将来負担比率（分子）の構造'!K$41</f>
        <v>11005</v>
      </c>
      <c r="I66" s="172"/>
      <c r="J66" s="172"/>
      <c r="K66" s="172">
        <f>'将来負担比率（分子）の構造'!L$41</f>
        <v>11195</v>
      </c>
      <c r="L66" s="172"/>
      <c r="M66" s="172"/>
      <c r="N66" s="172">
        <f>'将来負担比率（分子）の構造'!M$41</f>
        <v>11252</v>
      </c>
      <c r="O66" s="172"/>
      <c r="P66" s="172"/>
    </row>
    <row r="67" spans="1:16" x14ac:dyDescent="0.15">
      <c r="A67" s="172" t="s">
        <v>75</v>
      </c>
      <c r="B67" s="172" t="e">
        <f>NA()</f>
        <v>#N/A</v>
      </c>
      <c r="C67" s="172">
        <f>IF(ISNUMBER('将来負担比率（分子）の構造'!I$53), IF('将来負担比率（分子）の構造'!I$53 &lt; 0, 0, '将来負担比率（分子）の構造'!I$53), NA())</f>
        <v>5410</v>
      </c>
      <c r="D67" s="172" t="e">
        <f>NA()</f>
        <v>#N/A</v>
      </c>
      <c r="E67" s="172" t="e">
        <f>NA()</f>
        <v>#N/A</v>
      </c>
      <c r="F67" s="172">
        <f>IF(ISNUMBER('将来負担比率（分子）の構造'!J$53), IF('将来負担比率（分子）の構造'!J$53 &lt; 0, 0, '将来負担比率（分子）の構造'!J$53), NA())</f>
        <v>5251</v>
      </c>
      <c r="G67" s="172" t="e">
        <f>NA()</f>
        <v>#N/A</v>
      </c>
      <c r="H67" s="172" t="e">
        <f>NA()</f>
        <v>#N/A</v>
      </c>
      <c r="I67" s="172">
        <f>IF(ISNUMBER('将来負担比率（分子）の構造'!K$53), IF('将来負担比率（分子）の構造'!K$53 &lt; 0, 0, '将来負担比率（分子）の構造'!K$53), NA())</f>
        <v>5301</v>
      </c>
      <c r="J67" s="172" t="e">
        <f>NA()</f>
        <v>#N/A</v>
      </c>
      <c r="K67" s="172" t="e">
        <f>NA()</f>
        <v>#N/A</v>
      </c>
      <c r="L67" s="172">
        <f>IF(ISNUMBER('将来負担比率（分子）の構造'!L$53), IF('将来負担比率（分子）の構造'!L$53 &lt; 0, 0, '将来負担比率（分子）の構造'!L$53), NA())</f>
        <v>4431</v>
      </c>
      <c r="M67" s="172" t="e">
        <f>NA()</f>
        <v>#N/A</v>
      </c>
      <c r="N67" s="172" t="e">
        <f>NA()</f>
        <v>#N/A</v>
      </c>
      <c r="O67" s="172">
        <f>IF(ISNUMBER('将来負担比率（分子）の構造'!M$53), IF('将来負担比率（分子）の構造'!M$53 &lt; 0, 0, '将来負担比率（分子）の構造'!M$53), NA())</f>
        <v>3369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962</v>
      </c>
      <c r="C72" s="176">
        <f>基金残高に係る経年分析!G55</f>
        <v>962</v>
      </c>
      <c r="D72" s="176">
        <f>基金残高に係る経年分析!H55</f>
        <v>962</v>
      </c>
    </row>
    <row r="73" spans="1:16" x14ac:dyDescent="0.15">
      <c r="A73" s="175" t="s">
        <v>78</v>
      </c>
      <c r="B73" s="176">
        <f>基金残高に係る経年分析!F56</f>
        <v>59</v>
      </c>
      <c r="C73" s="176">
        <f>基金残高に係る経年分析!G56</f>
        <v>59</v>
      </c>
      <c r="D73" s="176">
        <f>基金残高に係る経年分析!H56</f>
        <v>194</v>
      </c>
    </row>
    <row r="74" spans="1:16" x14ac:dyDescent="0.15">
      <c r="A74" s="175" t="s">
        <v>79</v>
      </c>
      <c r="B74" s="176">
        <f>基金残高に係る経年分析!F57</f>
        <v>868</v>
      </c>
      <c r="C74" s="176">
        <f>基金残高に係る経年分析!G57</f>
        <v>1382</v>
      </c>
      <c r="D74" s="176">
        <f>基金残高に係る経年分析!H57</f>
        <v>2184</v>
      </c>
    </row>
  </sheetData>
  <sheetProtection algorithmName="SHA-512" hashValue="KhZAz5TsdUxr2sHMxYSADcLPVCM/czqeR1le5VcVswbwhDzPc95jU54tiAdDm4yQgR901e2bEOdvarOp9uWiGA==" saltValue="A2GSwCsrUzpOIifgQSOi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226</v>
      </c>
      <c r="C5" s="653"/>
      <c r="D5" s="653"/>
      <c r="E5" s="653"/>
      <c r="F5" s="653"/>
      <c r="G5" s="653"/>
      <c r="H5" s="653"/>
      <c r="I5" s="653"/>
      <c r="J5" s="653"/>
      <c r="K5" s="653"/>
      <c r="L5" s="653"/>
      <c r="M5" s="653"/>
      <c r="N5" s="653"/>
      <c r="O5" s="653"/>
      <c r="P5" s="653"/>
      <c r="Q5" s="654"/>
      <c r="R5" s="655">
        <v>3460566</v>
      </c>
      <c r="S5" s="656"/>
      <c r="T5" s="656"/>
      <c r="U5" s="656"/>
      <c r="V5" s="656"/>
      <c r="W5" s="656"/>
      <c r="X5" s="656"/>
      <c r="Y5" s="657"/>
      <c r="Z5" s="658">
        <v>24.7</v>
      </c>
      <c r="AA5" s="658"/>
      <c r="AB5" s="658"/>
      <c r="AC5" s="658"/>
      <c r="AD5" s="659">
        <v>3460566</v>
      </c>
      <c r="AE5" s="659"/>
      <c r="AF5" s="659"/>
      <c r="AG5" s="659"/>
      <c r="AH5" s="659"/>
      <c r="AI5" s="659"/>
      <c r="AJ5" s="659"/>
      <c r="AK5" s="659"/>
      <c r="AL5" s="660">
        <v>49.1</v>
      </c>
      <c r="AM5" s="661"/>
      <c r="AN5" s="661"/>
      <c r="AO5" s="662"/>
      <c r="AP5" s="652" t="s">
        <v>227</v>
      </c>
      <c r="AQ5" s="653"/>
      <c r="AR5" s="653"/>
      <c r="AS5" s="653"/>
      <c r="AT5" s="653"/>
      <c r="AU5" s="653"/>
      <c r="AV5" s="653"/>
      <c r="AW5" s="653"/>
      <c r="AX5" s="653"/>
      <c r="AY5" s="653"/>
      <c r="AZ5" s="653"/>
      <c r="BA5" s="653"/>
      <c r="BB5" s="653"/>
      <c r="BC5" s="653"/>
      <c r="BD5" s="653"/>
      <c r="BE5" s="653"/>
      <c r="BF5" s="654"/>
      <c r="BG5" s="666">
        <v>3458353</v>
      </c>
      <c r="BH5" s="667"/>
      <c r="BI5" s="667"/>
      <c r="BJ5" s="667"/>
      <c r="BK5" s="667"/>
      <c r="BL5" s="667"/>
      <c r="BM5" s="667"/>
      <c r="BN5" s="668"/>
      <c r="BO5" s="669">
        <v>99.9</v>
      </c>
      <c r="BP5" s="669"/>
      <c r="BQ5" s="669"/>
      <c r="BR5" s="669"/>
      <c r="BS5" s="670" t="s">
        <v>128</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182316</v>
      </c>
      <c r="S6" s="667"/>
      <c r="T6" s="667"/>
      <c r="U6" s="667"/>
      <c r="V6" s="667"/>
      <c r="W6" s="667"/>
      <c r="X6" s="667"/>
      <c r="Y6" s="668"/>
      <c r="Z6" s="669">
        <v>1.3</v>
      </c>
      <c r="AA6" s="669"/>
      <c r="AB6" s="669"/>
      <c r="AC6" s="669"/>
      <c r="AD6" s="670">
        <v>182316</v>
      </c>
      <c r="AE6" s="670"/>
      <c r="AF6" s="670"/>
      <c r="AG6" s="670"/>
      <c r="AH6" s="670"/>
      <c r="AI6" s="670"/>
      <c r="AJ6" s="670"/>
      <c r="AK6" s="670"/>
      <c r="AL6" s="671">
        <v>2.6</v>
      </c>
      <c r="AM6" s="672"/>
      <c r="AN6" s="672"/>
      <c r="AO6" s="673"/>
      <c r="AP6" s="663" t="s">
        <v>232</v>
      </c>
      <c r="AQ6" s="664"/>
      <c r="AR6" s="664"/>
      <c r="AS6" s="664"/>
      <c r="AT6" s="664"/>
      <c r="AU6" s="664"/>
      <c r="AV6" s="664"/>
      <c r="AW6" s="664"/>
      <c r="AX6" s="664"/>
      <c r="AY6" s="664"/>
      <c r="AZ6" s="664"/>
      <c r="BA6" s="664"/>
      <c r="BB6" s="664"/>
      <c r="BC6" s="664"/>
      <c r="BD6" s="664"/>
      <c r="BE6" s="664"/>
      <c r="BF6" s="665"/>
      <c r="BG6" s="666">
        <v>3458353</v>
      </c>
      <c r="BH6" s="667"/>
      <c r="BI6" s="667"/>
      <c r="BJ6" s="667"/>
      <c r="BK6" s="667"/>
      <c r="BL6" s="667"/>
      <c r="BM6" s="667"/>
      <c r="BN6" s="668"/>
      <c r="BO6" s="669">
        <v>99.9</v>
      </c>
      <c r="BP6" s="669"/>
      <c r="BQ6" s="669"/>
      <c r="BR6" s="669"/>
      <c r="BS6" s="670" t="s">
        <v>233</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102811</v>
      </c>
      <c r="CS6" s="667"/>
      <c r="CT6" s="667"/>
      <c r="CU6" s="667"/>
      <c r="CV6" s="667"/>
      <c r="CW6" s="667"/>
      <c r="CX6" s="667"/>
      <c r="CY6" s="668"/>
      <c r="CZ6" s="660">
        <v>0.8</v>
      </c>
      <c r="DA6" s="661"/>
      <c r="DB6" s="661"/>
      <c r="DC6" s="680"/>
      <c r="DD6" s="675" t="s">
        <v>233</v>
      </c>
      <c r="DE6" s="667"/>
      <c r="DF6" s="667"/>
      <c r="DG6" s="667"/>
      <c r="DH6" s="667"/>
      <c r="DI6" s="667"/>
      <c r="DJ6" s="667"/>
      <c r="DK6" s="667"/>
      <c r="DL6" s="667"/>
      <c r="DM6" s="667"/>
      <c r="DN6" s="667"/>
      <c r="DO6" s="667"/>
      <c r="DP6" s="668"/>
      <c r="DQ6" s="675">
        <v>102351</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2500</v>
      </c>
      <c r="S7" s="667"/>
      <c r="T7" s="667"/>
      <c r="U7" s="667"/>
      <c r="V7" s="667"/>
      <c r="W7" s="667"/>
      <c r="X7" s="667"/>
      <c r="Y7" s="668"/>
      <c r="Z7" s="669">
        <v>0</v>
      </c>
      <c r="AA7" s="669"/>
      <c r="AB7" s="669"/>
      <c r="AC7" s="669"/>
      <c r="AD7" s="670">
        <v>2500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1451004</v>
      </c>
      <c r="BH7" s="667"/>
      <c r="BI7" s="667"/>
      <c r="BJ7" s="667"/>
      <c r="BK7" s="667"/>
      <c r="BL7" s="667"/>
      <c r="BM7" s="667"/>
      <c r="BN7" s="668"/>
      <c r="BO7" s="669">
        <v>41.9</v>
      </c>
      <c r="BP7" s="669"/>
      <c r="BQ7" s="669"/>
      <c r="BR7" s="669"/>
      <c r="BS7" s="670" t="s">
        <v>128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3072168</v>
      </c>
      <c r="CS7" s="667"/>
      <c r="CT7" s="667"/>
      <c r="CU7" s="667"/>
      <c r="CV7" s="667"/>
      <c r="CW7" s="667"/>
      <c r="CX7" s="667"/>
      <c r="CY7" s="668"/>
      <c r="CZ7" s="669">
        <v>24</v>
      </c>
      <c r="DA7" s="669"/>
      <c r="DB7" s="669"/>
      <c r="DC7" s="669"/>
      <c r="DD7" s="675">
        <v>300772</v>
      </c>
      <c r="DE7" s="667"/>
      <c r="DF7" s="667"/>
      <c r="DG7" s="667"/>
      <c r="DH7" s="667"/>
      <c r="DI7" s="667"/>
      <c r="DJ7" s="667"/>
      <c r="DK7" s="667"/>
      <c r="DL7" s="667"/>
      <c r="DM7" s="667"/>
      <c r="DN7" s="667"/>
      <c r="DO7" s="667"/>
      <c r="DP7" s="668"/>
      <c r="DQ7" s="675">
        <v>1652489</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20892</v>
      </c>
      <c r="S8" s="667"/>
      <c r="T8" s="667"/>
      <c r="U8" s="667"/>
      <c r="V8" s="667"/>
      <c r="W8" s="667"/>
      <c r="X8" s="667"/>
      <c r="Y8" s="668"/>
      <c r="Z8" s="669">
        <v>0.1</v>
      </c>
      <c r="AA8" s="669"/>
      <c r="AB8" s="669"/>
      <c r="AC8" s="669"/>
      <c r="AD8" s="670">
        <v>20892</v>
      </c>
      <c r="AE8" s="670"/>
      <c r="AF8" s="670"/>
      <c r="AG8" s="670"/>
      <c r="AH8" s="670"/>
      <c r="AI8" s="670"/>
      <c r="AJ8" s="670"/>
      <c r="AK8" s="670"/>
      <c r="AL8" s="671">
        <v>0.3</v>
      </c>
      <c r="AM8" s="672"/>
      <c r="AN8" s="672"/>
      <c r="AO8" s="673"/>
      <c r="AP8" s="663" t="s">
        <v>239</v>
      </c>
      <c r="AQ8" s="664"/>
      <c r="AR8" s="664"/>
      <c r="AS8" s="664"/>
      <c r="AT8" s="664"/>
      <c r="AU8" s="664"/>
      <c r="AV8" s="664"/>
      <c r="AW8" s="664"/>
      <c r="AX8" s="664"/>
      <c r="AY8" s="664"/>
      <c r="AZ8" s="664"/>
      <c r="BA8" s="664"/>
      <c r="BB8" s="664"/>
      <c r="BC8" s="664"/>
      <c r="BD8" s="664"/>
      <c r="BE8" s="664"/>
      <c r="BF8" s="665"/>
      <c r="BG8" s="666">
        <v>50565</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4143306</v>
      </c>
      <c r="CS8" s="667"/>
      <c r="CT8" s="667"/>
      <c r="CU8" s="667"/>
      <c r="CV8" s="667"/>
      <c r="CW8" s="667"/>
      <c r="CX8" s="667"/>
      <c r="CY8" s="668"/>
      <c r="CZ8" s="669">
        <v>32.299999999999997</v>
      </c>
      <c r="DA8" s="669"/>
      <c r="DB8" s="669"/>
      <c r="DC8" s="669"/>
      <c r="DD8" s="675">
        <v>84384</v>
      </c>
      <c r="DE8" s="667"/>
      <c r="DF8" s="667"/>
      <c r="DG8" s="667"/>
      <c r="DH8" s="667"/>
      <c r="DI8" s="667"/>
      <c r="DJ8" s="667"/>
      <c r="DK8" s="667"/>
      <c r="DL8" s="667"/>
      <c r="DM8" s="667"/>
      <c r="DN8" s="667"/>
      <c r="DO8" s="667"/>
      <c r="DP8" s="668"/>
      <c r="DQ8" s="675">
        <v>1990050</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23602</v>
      </c>
      <c r="S9" s="667"/>
      <c r="T9" s="667"/>
      <c r="U9" s="667"/>
      <c r="V9" s="667"/>
      <c r="W9" s="667"/>
      <c r="X9" s="667"/>
      <c r="Y9" s="668"/>
      <c r="Z9" s="669">
        <v>0.2</v>
      </c>
      <c r="AA9" s="669"/>
      <c r="AB9" s="669"/>
      <c r="AC9" s="669"/>
      <c r="AD9" s="670">
        <v>23602</v>
      </c>
      <c r="AE9" s="670"/>
      <c r="AF9" s="670"/>
      <c r="AG9" s="670"/>
      <c r="AH9" s="670"/>
      <c r="AI9" s="670"/>
      <c r="AJ9" s="670"/>
      <c r="AK9" s="670"/>
      <c r="AL9" s="671">
        <v>0.3</v>
      </c>
      <c r="AM9" s="672"/>
      <c r="AN9" s="672"/>
      <c r="AO9" s="673"/>
      <c r="AP9" s="663" t="s">
        <v>242</v>
      </c>
      <c r="AQ9" s="664"/>
      <c r="AR9" s="664"/>
      <c r="AS9" s="664"/>
      <c r="AT9" s="664"/>
      <c r="AU9" s="664"/>
      <c r="AV9" s="664"/>
      <c r="AW9" s="664"/>
      <c r="AX9" s="664"/>
      <c r="AY9" s="664"/>
      <c r="AZ9" s="664"/>
      <c r="BA9" s="664"/>
      <c r="BB9" s="664"/>
      <c r="BC9" s="664"/>
      <c r="BD9" s="664"/>
      <c r="BE9" s="664"/>
      <c r="BF9" s="665"/>
      <c r="BG9" s="666">
        <v>1226723</v>
      </c>
      <c r="BH9" s="667"/>
      <c r="BI9" s="667"/>
      <c r="BJ9" s="667"/>
      <c r="BK9" s="667"/>
      <c r="BL9" s="667"/>
      <c r="BM9" s="667"/>
      <c r="BN9" s="668"/>
      <c r="BO9" s="669">
        <v>35.4</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1450902</v>
      </c>
      <c r="CS9" s="667"/>
      <c r="CT9" s="667"/>
      <c r="CU9" s="667"/>
      <c r="CV9" s="667"/>
      <c r="CW9" s="667"/>
      <c r="CX9" s="667"/>
      <c r="CY9" s="668"/>
      <c r="CZ9" s="669">
        <v>11.3</v>
      </c>
      <c r="DA9" s="669"/>
      <c r="DB9" s="669"/>
      <c r="DC9" s="669"/>
      <c r="DD9" s="675">
        <v>69154</v>
      </c>
      <c r="DE9" s="667"/>
      <c r="DF9" s="667"/>
      <c r="DG9" s="667"/>
      <c r="DH9" s="667"/>
      <c r="DI9" s="667"/>
      <c r="DJ9" s="667"/>
      <c r="DK9" s="667"/>
      <c r="DL9" s="667"/>
      <c r="DM9" s="667"/>
      <c r="DN9" s="667"/>
      <c r="DO9" s="667"/>
      <c r="DP9" s="668"/>
      <c r="DQ9" s="675">
        <v>1081757</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233</v>
      </c>
      <c r="S10" s="667"/>
      <c r="T10" s="667"/>
      <c r="U10" s="667"/>
      <c r="V10" s="667"/>
      <c r="W10" s="667"/>
      <c r="X10" s="667"/>
      <c r="Y10" s="668"/>
      <c r="Z10" s="669" t="s">
        <v>233</v>
      </c>
      <c r="AA10" s="669"/>
      <c r="AB10" s="669"/>
      <c r="AC10" s="669"/>
      <c r="AD10" s="670" t="s">
        <v>128</v>
      </c>
      <c r="AE10" s="670"/>
      <c r="AF10" s="670"/>
      <c r="AG10" s="670"/>
      <c r="AH10" s="670"/>
      <c r="AI10" s="670"/>
      <c r="AJ10" s="670"/>
      <c r="AK10" s="670"/>
      <c r="AL10" s="671" t="s">
        <v>233</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73988</v>
      </c>
      <c r="BH10" s="667"/>
      <c r="BI10" s="667"/>
      <c r="BJ10" s="667"/>
      <c r="BK10" s="667"/>
      <c r="BL10" s="667"/>
      <c r="BM10" s="667"/>
      <c r="BN10" s="668"/>
      <c r="BO10" s="669">
        <v>2.1</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91</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91</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664842</v>
      </c>
      <c r="S11" s="667"/>
      <c r="T11" s="667"/>
      <c r="U11" s="667"/>
      <c r="V11" s="667"/>
      <c r="W11" s="667"/>
      <c r="X11" s="667"/>
      <c r="Y11" s="668"/>
      <c r="Z11" s="671">
        <v>4.7</v>
      </c>
      <c r="AA11" s="672"/>
      <c r="AB11" s="672"/>
      <c r="AC11" s="684"/>
      <c r="AD11" s="675">
        <v>664842</v>
      </c>
      <c r="AE11" s="667"/>
      <c r="AF11" s="667"/>
      <c r="AG11" s="667"/>
      <c r="AH11" s="667"/>
      <c r="AI11" s="667"/>
      <c r="AJ11" s="667"/>
      <c r="AK11" s="668"/>
      <c r="AL11" s="671">
        <v>9.4</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99728</v>
      </c>
      <c r="BH11" s="667"/>
      <c r="BI11" s="667"/>
      <c r="BJ11" s="667"/>
      <c r="BK11" s="667"/>
      <c r="BL11" s="667"/>
      <c r="BM11" s="667"/>
      <c r="BN11" s="668"/>
      <c r="BO11" s="669">
        <v>2.9</v>
      </c>
      <c r="BP11" s="669"/>
      <c r="BQ11" s="669"/>
      <c r="BR11" s="669"/>
      <c r="BS11" s="670" t="s">
        <v>128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377459</v>
      </c>
      <c r="CS11" s="667"/>
      <c r="CT11" s="667"/>
      <c r="CU11" s="667"/>
      <c r="CV11" s="667"/>
      <c r="CW11" s="667"/>
      <c r="CX11" s="667"/>
      <c r="CY11" s="668"/>
      <c r="CZ11" s="669">
        <v>2.9</v>
      </c>
      <c r="DA11" s="669"/>
      <c r="DB11" s="669"/>
      <c r="DC11" s="669"/>
      <c r="DD11" s="675">
        <v>29596</v>
      </c>
      <c r="DE11" s="667"/>
      <c r="DF11" s="667"/>
      <c r="DG11" s="667"/>
      <c r="DH11" s="667"/>
      <c r="DI11" s="667"/>
      <c r="DJ11" s="667"/>
      <c r="DK11" s="667"/>
      <c r="DL11" s="667"/>
      <c r="DM11" s="667"/>
      <c r="DN11" s="667"/>
      <c r="DO11" s="667"/>
      <c r="DP11" s="668"/>
      <c r="DQ11" s="675">
        <v>201358</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233</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1718388</v>
      </c>
      <c r="BH12" s="667"/>
      <c r="BI12" s="667"/>
      <c r="BJ12" s="667"/>
      <c r="BK12" s="667"/>
      <c r="BL12" s="667"/>
      <c r="BM12" s="667"/>
      <c r="BN12" s="668"/>
      <c r="BO12" s="669">
        <v>49.7</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438057</v>
      </c>
      <c r="CS12" s="667"/>
      <c r="CT12" s="667"/>
      <c r="CU12" s="667"/>
      <c r="CV12" s="667"/>
      <c r="CW12" s="667"/>
      <c r="CX12" s="667"/>
      <c r="CY12" s="668"/>
      <c r="CZ12" s="669">
        <v>3.4</v>
      </c>
      <c r="DA12" s="669"/>
      <c r="DB12" s="669"/>
      <c r="DC12" s="669"/>
      <c r="DD12" s="675">
        <v>166938</v>
      </c>
      <c r="DE12" s="667"/>
      <c r="DF12" s="667"/>
      <c r="DG12" s="667"/>
      <c r="DH12" s="667"/>
      <c r="DI12" s="667"/>
      <c r="DJ12" s="667"/>
      <c r="DK12" s="667"/>
      <c r="DL12" s="667"/>
      <c r="DM12" s="667"/>
      <c r="DN12" s="667"/>
      <c r="DO12" s="667"/>
      <c r="DP12" s="668"/>
      <c r="DQ12" s="675">
        <v>289907</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233</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1718244</v>
      </c>
      <c r="BH13" s="667"/>
      <c r="BI13" s="667"/>
      <c r="BJ13" s="667"/>
      <c r="BK13" s="667"/>
      <c r="BL13" s="667"/>
      <c r="BM13" s="667"/>
      <c r="BN13" s="668"/>
      <c r="BO13" s="669">
        <v>49.7</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668957</v>
      </c>
      <c r="CS13" s="667"/>
      <c r="CT13" s="667"/>
      <c r="CU13" s="667"/>
      <c r="CV13" s="667"/>
      <c r="CW13" s="667"/>
      <c r="CX13" s="667"/>
      <c r="CY13" s="668"/>
      <c r="CZ13" s="669">
        <v>5.2</v>
      </c>
      <c r="DA13" s="669"/>
      <c r="DB13" s="669"/>
      <c r="DC13" s="669"/>
      <c r="DD13" s="675">
        <v>188401</v>
      </c>
      <c r="DE13" s="667"/>
      <c r="DF13" s="667"/>
      <c r="DG13" s="667"/>
      <c r="DH13" s="667"/>
      <c r="DI13" s="667"/>
      <c r="DJ13" s="667"/>
      <c r="DK13" s="667"/>
      <c r="DL13" s="667"/>
      <c r="DM13" s="667"/>
      <c r="DN13" s="667"/>
      <c r="DO13" s="667"/>
      <c r="DP13" s="668"/>
      <c r="DQ13" s="675">
        <v>443510</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233</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101159</v>
      </c>
      <c r="BH14" s="667"/>
      <c r="BI14" s="667"/>
      <c r="BJ14" s="667"/>
      <c r="BK14" s="667"/>
      <c r="BL14" s="667"/>
      <c r="BM14" s="667"/>
      <c r="BN14" s="668"/>
      <c r="BO14" s="669">
        <v>2.9</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699150</v>
      </c>
      <c r="CS14" s="667"/>
      <c r="CT14" s="667"/>
      <c r="CU14" s="667"/>
      <c r="CV14" s="667"/>
      <c r="CW14" s="667"/>
      <c r="CX14" s="667"/>
      <c r="CY14" s="668"/>
      <c r="CZ14" s="669">
        <v>5.5</v>
      </c>
      <c r="DA14" s="669"/>
      <c r="DB14" s="669"/>
      <c r="DC14" s="669"/>
      <c r="DD14" s="675">
        <v>69171</v>
      </c>
      <c r="DE14" s="667"/>
      <c r="DF14" s="667"/>
      <c r="DG14" s="667"/>
      <c r="DH14" s="667"/>
      <c r="DI14" s="667"/>
      <c r="DJ14" s="667"/>
      <c r="DK14" s="667"/>
      <c r="DL14" s="667"/>
      <c r="DM14" s="667"/>
      <c r="DN14" s="667"/>
      <c r="DO14" s="667"/>
      <c r="DP14" s="668"/>
      <c r="DQ14" s="675">
        <v>451041</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187802</v>
      </c>
      <c r="BH15" s="667"/>
      <c r="BI15" s="667"/>
      <c r="BJ15" s="667"/>
      <c r="BK15" s="667"/>
      <c r="BL15" s="667"/>
      <c r="BM15" s="667"/>
      <c r="BN15" s="668"/>
      <c r="BO15" s="669">
        <v>5.4</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928432</v>
      </c>
      <c r="CS15" s="667"/>
      <c r="CT15" s="667"/>
      <c r="CU15" s="667"/>
      <c r="CV15" s="667"/>
      <c r="CW15" s="667"/>
      <c r="CX15" s="667"/>
      <c r="CY15" s="668"/>
      <c r="CZ15" s="669">
        <v>7.2</v>
      </c>
      <c r="DA15" s="669"/>
      <c r="DB15" s="669"/>
      <c r="DC15" s="669"/>
      <c r="DD15" s="675">
        <v>100440</v>
      </c>
      <c r="DE15" s="667"/>
      <c r="DF15" s="667"/>
      <c r="DG15" s="667"/>
      <c r="DH15" s="667"/>
      <c r="DI15" s="667"/>
      <c r="DJ15" s="667"/>
      <c r="DK15" s="667"/>
      <c r="DL15" s="667"/>
      <c r="DM15" s="667"/>
      <c r="DN15" s="667"/>
      <c r="DO15" s="667"/>
      <c r="DP15" s="668"/>
      <c r="DQ15" s="675">
        <v>792967</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18510</v>
      </c>
      <c r="S16" s="667"/>
      <c r="T16" s="667"/>
      <c r="U16" s="667"/>
      <c r="V16" s="667"/>
      <c r="W16" s="667"/>
      <c r="X16" s="667"/>
      <c r="Y16" s="668"/>
      <c r="Z16" s="669">
        <v>0.1</v>
      </c>
      <c r="AA16" s="669"/>
      <c r="AB16" s="669"/>
      <c r="AC16" s="669"/>
      <c r="AD16" s="670">
        <v>18510</v>
      </c>
      <c r="AE16" s="670"/>
      <c r="AF16" s="670"/>
      <c r="AG16" s="670"/>
      <c r="AH16" s="670"/>
      <c r="AI16" s="670"/>
      <c r="AJ16" s="670"/>
      <c r="AK16" s="670"/>
      <c r="AL16" s="671">
        <v>0.3</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138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37132</v>
      </c>
      <c r="S17" s="667"/>
      <c r="T17" s="667"/>
      <c r="U17" s="667"/>
      <c r="V17" s="667"/>
      <c r="W17" s="667"/>
      <c r="X17" s="667"/>
      <c r="Y17" s="668"/>
      <c r="Z17" s="669">
        <v>0.3</v>
      </c>
      <c r="AA17" s="669"/>
      <c r="AB17" s="669"/>
      <c r="AC17" s="669"/>
      <c r="AD17" s="670">
        <v>37132</v>
      </c>
      <c r="AE17" s="670"/>
      <c r="AF17" s="670"/>
      <c r="AG17" s="670"/>
      <c r="AH17" s="670"/>
      <c r="AI17" s="670"/>
      <c r="AJ17" s="670"/>
      <c r="AK17" s="670"/>
      <c r="AL17" s="671">
        <v>0.5</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233</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930295</v>
      </c>
      <c r="CS17" s="667"/>
      <c r="CT17" s="667"/>
      <c r="CU17" s="667"/>
      <c r="CV17" s="667"/>
      <c r="CW17" s="667"/>
      <c r="CX17" s="667"/>
      <c r="CY17" s="668"/>
      <c r="CZ17" s="669">
        <v>7.3</v>
      </c>
      <c r="DA17" s="669"/>
      <c r="DB17" s="669"/>
      <c r="DC17" s="669"/>
      <c r="DD17" s="675" t="s">
        <v>128</v>
      </c>
      <c r="DE17" s="667"/>
      <c r="DF17" s="667"/>
      <c r="DG17" s="667"/>
      <c r="DH17" s="667"/>
      <c r="DI17" s="667"/>
      <c r="DJ17" s="667"/>
      <c r="DK17" s="667"/>
      <c r="DL17" s="667"/>
      <c r="DM17" s="667"/>
      <c r="DN17" s="667"/>
      <c r="DO17" s="667"/>
      <c r="DP17" s="668"/>
      <c r="DQ17" s="675">
        <v>928609</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90543</v>
      </c>
      <c r="S18" s="667"/>
      <c r="T18" s="667"/>
      <c r="U18" s="667"/>
      <c r="V18" s="667"/>
      <c r="W18" s="667"/>
      <c r="X18" s="667"/>
      <c r="Y18" s="668"/>
      <c r="Z18" s="669">
        <v>0.6</v>
      </c>
      <c r="AA18" s="669"/>
      <c r="AB18" s="669"/>
      <c r="AC18" s="669"/>
      <c r="AD18" s="670">
        <v>90543</v>
      </c>
      <c r="AE18" s="670"/>
      <c r="AF18" s="670"/>
      <c r="AG18" s="670"/>
      <c r="AH18" s="670"/>
      <c r="AI18" s="670"/>
      <c r="AJ18" s="670"/>
      <c r="AK18" s="670"/>
      <c r="AL18" s="671">
        <v>1.3</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233</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138</v>
      </c>
      <c r="DA18" s="669"/>
      <c r="DB18" s="669"/>
      <c r="DC18" s="669"/>
      <c r="DD18" s="675" t="s">
        <v>233</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14749</v>
      </c>
      <c r="S19" s="667"/>
      <c r="T19" s="667"/>
      <c r="U19" s="667"/>
      <c r="V19" s="667"/>
      <c r="W19" s="667"/>
      <c r="X19" s="667"/>
      <c r="Y19" s="668"/>
      <c r="Z19" s="669">
        <v>0.1</v>
      </c>
      <c r="AA19" s="669"/>
      <c r="AB19" s="669"/>
      <c r="AC19" s="669"/>
      <c r="AD19" s="670">
        <v>14749</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2213</v>
      </c>
      <c r="BH19" s="667"/>
      <c r="BI19" s="667"/>
      <c r="BJ19" s="667"/>
      <c r="BK19" s="667"/>
      <c r="BL19" s="667"/>
      <c r="BM19" s="667"/>
      <c r="BN19" s="668"/>
      <c r="BO19" s="669">
        <v>0.1</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5789</v>
      </c>
      <c r="S20" s="667"/>
      <c r="T20" s="667"/>
      <c r="U20" s="667"/>
      <c r="V20" s="667"/>
      <c r="W20" s="667"/>
      <c r="X20" s="667"/>
      <c r="Y20" s="668"/>
      <c r="Z20" s="669">
        <v>0</v>
      </c>
      <c r="AA20" s="669"/>
      <c r="AB20" s="669"/>
      <c r="AC20" s="669"/>
      <c r="AD20" s="670">
        <v>5789</v>
      </c>
      <c r="AE20" s="670"/>
      <c r="AF20" s="670"/>
      <c r="AG20" s="670"/>
      <c r="AH20" s="670"/>
      <c r="AI20" s="670"/>
      <c r="AJ20" s="670"/>
      <c r="AK20" s="670"/>
      <c r="AL20" s="671">
        <v>0.1</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2213</v>
      </c>
      <c r="BH20" s="667"/>
      <c r="BI20" s="667"/>
      <c r="BJ20" s="667"/>
      <c r="BK20" s="667"/>
      <c r="BL20" s="667"/>
      <c r="BM20" s="667"/>
      <c r="BN20" s="668"/>
      <c r="BO20" s="669">
        <v>0.1</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12811628</v>
      </c>
      <c r="CS20" s="667"/>
      <c r="CT20" s="667"/>
      <c r="CU20" s="667"/>
      <c r="CV20" s="667"/>
      <c r="CW20" s="667"/>
      <c r="CX20" s="667"/>
      <c r="CY20" s="668"/>
      <c r="CZ20" s="669">
        <v>100</v>
      </c>
      <c r="DA20" s="669"/>
      <c r="DB20" s="669"/>
      <c r="DC20" s="669"/>
      <c r="DD20" s="675">
        <v>1008856</v>
      </c>
      <c r="DE20" s="667"/>
      <c r="DF20" s="667"/>
      <c r="DG20" s="667"/>
      <c r="DH20" s="667"/>
      <c r="DI20" s="667"/>
      <c r="DJ20" s="667"/>
      <c r="DK20" s="667"/>
      <c r="DL20" s="667"/>
      <c r="DM20" s="667"/>
      <c r="DN20" s="667"/>
      <c r="DO20" s="667"/>
      <c r="DP20" s="668"/>
      <c r="DQ20" s="675">
        <v>7934130</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2157</v>
      </c>
      <c r="S21" s="667"/>
      <c r="T21" s="667"/>
      <c r="U21" s="667"/>
      <c r="V21" s="667"/>
      <c r="W21" s="667"/>
      <c r="X21" s="667"/>
      <c r="Y21" s="668"/>
      <c r="Z21" s="669">
        <v>0</v>
      </c>
      <c r="AA21" s="669"/>
      <c r="AB21" s="669"/>
      <c r="AC21" s="669"/>
      <c r="AD21" s="670">
        <v>2157</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2213</v>
      </c>
      <c r="BH21" s="667"/>
      <c r="BI21" s="667"/>
      <c r="BJ21" s="667"/>
      <c r="BK21" s="667"/>
      <c r="BL21" s="667"/>
      <c r="BM21" s="667"/>
      <c r="BN21" s="668"/>
      <c r="BO21" s="669">
        <v>0.1</v>
      </c>
      <c r="BP21" s="669"/>
      <c r="BQ21" s="669"/>
      <c r="BR21" s="669"/>
      <c r="BS21" s="670" t="s">
        <v>233</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0" t="s">
        <v>279</v>
      </c>
      <c r="C22" s="701"/>
      <c r="D22" s="701"/>
      <c r="E22" s="701"/>
      <c r="F22" s="701"/>
      <c r="G22" s="701"/>
      <c r="H22" s="701"/>
      <c r="I22" s="701"/>
      <c r="J22" s="701"/>
      <c r="K22" s="701"/>
      <c r="L22" s="701"/>
      <c r="M22" s="701"/>
      <c r="N22" s="701"/>
      <c r="O22" s="701"/>
      <c r="P22" s="701"/>
      <c r="Q22" s="702"/>
      <c r="R22" s="666">
        <v>67848</v>
      </c>
      <c r="S22" s="667"/>
      <c r="T22" s="667"/>
      <c r="U22" s="667"/>
      <c r="V22" s="667"/>
      <c r="W22" s="667"/>
      <c r="X22" s="667"/>
      <c r="Y22" s="668"/>
      <c r="Z22" s="669">
        <v>0.5</v>
      </c>
      <c r="AA22" s="669"/>
      <c r="AB22" s="669"/>
      <c r="AC22" s="669"/>
      <c r="AD22" s="670">
        <v>67848</v>
      </c>
      <c r="AE22" s="670"/>
      <c r="AF22" s="670"/>
      <c r="AG22" s="670"/>
      <c r="AH22" s="670"/>
      <c r="AI22" s="670"/>
      <c r="AJ22" s="670"/>
      <c r="AK22" s="670"/>
      <c r="AL22" s="671">
        <v>1</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233</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2708366</v>
      </c>
      <c r="S23" s="667"/>
      <c r="T23" s="667"/>
      <c r="U23" s="667"/>
      <c r="V23" s="667"/>
      <c r="W23" s="667"/>
      <c r="X23" s="667"/>
      <c r="Y23" s="668"/>
      <c r="Z23" s="669">
        <v>19.3</v>
      </c>
      <c r="AA23" s="669"/>
      <c r="AB23" s="669"/>
      <c r="AC23" s="669"/>
      <c r="AD23" s="670">
        <v>2522361</v>
      </c>
      <c r="AE23" s="670"/>
      <c r="AF23" s="670"/>
      <c r="AG23" s="670"/>
      <c r="AH23" s="670"/>
      <c r="AI23" s="670"/>
      <c r="AJ23" s="670"/>
      <c r="AK23" s="670"/>
      <c r="AL23" s="671">
        <v>35.799999999999997</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233</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2522361</v>
      </c>
      <c r="S24" s="667"/>
      <c r="T24" s="667"/>
      <c r="U24" s="667"/>
      <c r="V24" s="667"/>
      <c r="W24" s="667"/>
      <c r="X24" s="667"/>
      <c r="Y24" s="668"/>
      <c r="Z24" s="669">
        <v>18</v>
      </c>
      <c r="AA24" s="669"/>
      <c r="AB24" s="669"/>
      <c r="AC24" s="669"/>
      <c r="AD24" s="670">
        <v>2522361</v>
      </c>
      <c r="AE24" s="670"/>
      <c r="AF24" s="670"/>
      <c r="AG24" s="670"/>
      <c r="AH24" s="670"/>
      <c r="AI24" s="670"/>
      <c r="AJ24" s="670"/>
      <c r="AK24" s="670"/>
      <c r="AL24" s="671">
        <v>35.799999999999997</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233</v>
      </c>
      <c r="BP24" s="669"/>
      <c r="BQ24" s="669"/>
      <c r="BR24" s="669"/>
      <c r="BS24" s="670" t="s">
        <v>233</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5391187</v>
      </c>
      <c r="CS24" s="656"/>
      <c r="CT24" s="656"/>
      <c r="CU24" s="656"/>
      <c r="CV24" s="656"/>
      <c r="CW24" s="656"/>
      <c r="CX24" s="656"/>
      <c r="CY24" s="657"/>
      <c r="CZ24" s="660">
        <v>42.1</v>
      </c>
      <c r="DA24" s="661"/>
      <c r="DB24" s="661"/>
      <c r="DC24" s="680"/>
      <c r="DD24" s="703">
        <v>3372597</v>
      </c>
      <c r="DE24" s="656"/>
      <c r="DF24" s="656"/>
      <c r="DG24" s="656"/>
      <c r="DH24" s="656"/>
      <c r="DI24" s="656"/>
      <c r="DJ24" s="656"/>
      <c r="DK24" s="657"/>
      <c r="DL24" s="703">
        <v>3339823</v>
      </c>
      <c r="DM24" s="656"/>
      <c r="DN24" s="656"/>
      <c r="DO24" s="656"/>
      <c r="DP24" s="656"/>
      <c r="DQ24" s="656"/>
      <c r="DR24" s="656"/>
      <c r="DS24" s="656"/>
      <c r="DT24" s="656"/>
      <c r="DU24" s="656"/>
      <c r="DV24" s="657"/>
      <c r="DW24" s="660">
        <v>44.3</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186005</v>
      </c>
      <c r="S25" s="667"/>
      <c r="T25" s="667"/>
      <c r="U25" s="667"/>
      <c r="V25" s="667"/>
      <c r="W25" s="667"/>
      <c r="X25" s="667"/>
      <c r="Y25" s="668"/>
      <c r="Z25" s="669">
        <v>1.3</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2241830</v>
      </c>
      <c r="CS25" s="706"/>
      <c r="CT25" s="706"/>
      <c r="CU25" s="706"/>
      <c r="CV25" s="706"/>
      <c r="CW25" s="706"/>
      <c r="CX25" s="706"/>
      <c r="CY25" s="707"/>
      <c r="CZ25" s="671">
        <v>17.5</v>
      </c>
      <c r="DA25" s="704"/>
      <c r="DB25" s="704"/>
      <c r="DC25" s="708"/>
      <c r="DD25" s="675">
        <v>1943630</v>
      </c>
      <c r="DE25" s="706"/>
      <c r="DF25" s="706"/>
      <c r="DG25" s="706"/>
      <c r="DH25" s="706"/>
      <c r="DI25" s="706"/>
      <c r="DJ25" s="706"/>
      <c r="DK25" s="707"/>
      <c r="DL25" s="675">
        <v>1937876</v>
      </c>
      <c r="DM25" s="706"/>
      <c r="DN25" s="706"/>
      <c r="DO25" s="706"/>
      <c r="DP25" s="706"/>
      <c r="DQ25" s="706"/>
      <c r="DR25" s="706"/>
      <c r="DS25" s="706"/>
      <c r="DT25" s="706"/>
      <c r="DU25" s="706"/>
      <c r="DV25" s="707"/>
      <c r="DW25" s="671">
        <v>25.7</v>
      </c>
      <c r="DX25" s="704"/>
      <c r="DY25" s="704"/>
      <c r="DZ25" s="704"/>
      <c r="EA25" s="704"/>
      <c r="EB25" s="704"/>
      <c r="EC25" s="705"/>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233</v>
      </c>
      <c r="AA26" s="669"/>
      <c r="AB26" s="669"/>
      <c r="AC26" s="669"/>
      <c r="AD26" s="670" t="s">
        <v>128</v>
      </c>
      <c r="AE26" s="670"/>
      <c r="AF26" s="670"/>
      <c r="AG26" s="670"/>
      <c r="AH26" s="670"/>
      <c r="AI26" s="670"/>
      <c r="AJ26" s="670"/>
      <c r="AK26" s="670"/>
      <c r="AL26" s="671" t="s">
        <v>128</v>
      </c>
      <c r="AM26" s="672"/>
      <c r="AN26" s="672"/>
      <c r="AO26" s="673"/>
      <c r="AP26" s="685" t="s">
        <v>296</v>
      </c>
      <c r="AQ26" s="715"/>
      <c r="AR26" s="715"/>
      <c r="AS26" s="715"/>
      <c r="AT26" s="715"/>
      <c r="AU26" s="715"/>
      <c r="AV26" s="715"/>
      <c r="AW26" s="715"/>
      <c r="AX26" s="715"/>
      <c r="AY26" s="715"/>
      <c r="AZ26" s="715"/>
      <c r="BA26" s="715"/>
      <c r="BB26" s="715"/>
      <c r="BC26" s="715"/>
      <c r="BD26" s="715"/>
      <c r="BE26" s="715"/>
      <c r="BF26" s="687"/>
      <c r="BG26" s="666" t="s">
        <v>128</v>
      </c>
      <c r="BH26" s="667"/>
      <c r="BI26" s="667"/>
      <c r="BJ26" s="667"/>
      <c r="BK26" s="667"/>
      <c r="BL26" s="667"/>
      <c r="BM26" s="667"/>
      <c r="BN26" s="668"/>
      <c r="BO26" s="669" t="s">
        <v>128</v>
      </c>
      <c r="BP26" s="669"/>
      <c r="BQ26" s="669"/>
      <c r="BR26" s="669"/>
      <c r="BS26" s="670" t="s">
        <v>233</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1319613</v>
      </c>
      <c r="CS26" s="667"/>
      <c r="CT26" s="667"/>
      <c r="CU26" s="667"/>
      <c r="CV26" s="667"/>
      <c r="CW26" s="667"/>
      <c r="CX26" s="667"/>
      <c r="CY26" s="668"/>
      <c r="CZ26" s="671">
        <v>10.3</v>
      </c>
      <c r="DA26" s="704"/>
      <c r="DB26" s="704"/>
      <c r="DC26" s="708"/>
      <c r="DD26" s="675">
        <v>1021413</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4"/>
      <c r="DY26" s="704"/>
      <c r="DZ26" s="704"/>
      <c r="EA26" s="704"/>
      <c r="EB26" s="704"/>
      <c r="EC26" s="705"/>
    </row>
    <row r="27" spans="2:133" ht="11.25" customHeight="1" x14ac:dyDescent="0.15">
      <c r="B27" s="663" t="s">
        <v>298</v>
      </c>
      <c r="C27" s="664"/>
      <c r="D27" s="664"/>
      <c r="E27" s="664"/>
      <c r="F27" s="664"/>
      <c r="G27" s="664"/>
      <c r="H27" s="664"/>
      <c r="I27" s="664"/>
      <c r="J27" s="664"/>
      <c r="K27" s="664"/>
      <c r="L27" s="664"/>
      <c r="M27" s="664"/>
      <c r="N27" s="664"/>
      <c r="O27" s="664"/>
      <c r="P27" s="664"/>
      <c r="Q27" s="665"/>
      <c r="R27" s="666">
        <v>7209269</v>
      </c>
      <c r="S27" s="667"/>
      <c r="T27" s="667"/>
      <c r="U27" s="667"/>
      <c r="V27" s="667"/>
      <c r="W27" s="667"/>
      <c r="X27" s="667"/>
      <c r="Y27" s="668"/>
      <c r="Z27" s="669">
        <v>51.5</v>
      </c>
      <c r="AA27" s="669"/>
      <c r="AB27" s="669"/>
      <c r="AC27" s="669"/>
      <c r="AD27" s="670">
        <v>7023264</v>
      </c>
      <c r="AE27" s="670"/>
      <c r="AF27" s="670"/>
      <c r="AG27" s="670"/>
      <c r="AH27" s="670"/>
      <c r="AI27" s="670"/>
      <c r="AJ27" s="670"/>
      <c r="AK27" s="670"/>
      <c r="AL27" s="671">
        <v>99.7</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3460566</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2219062</v>
      </c>
      <c r="CS27" s="706"/>
      <c r="CT27" s="706"/>
      <c r="CU27" s="706"/>
      <c r="CV27" s="706"/>
      <c r="CW27" s="706"/>
      <c r="CX27" s="706"/>
      <c r="CY27" s="707"/>
      <c r="CZ27" s="671">
        <v>17.3</v>
      </c>
      <c r="DA27" s="704"/>
      <c r="DB27" s="704"/>
      <c r="DC27" s="708"/>
      <c r="DD27" s="675">
        <v>500358</v>
      </c>
      <c r="DE27" s="706"/>
      <c r="DF27" s="706"/>
      <c r="DG27" s="706"/>
      <c r="DH27" s="706"/>
      <c r="DI27" s="706"/>
      <c r="DJ27" s="706"/>
      <c r="DK27" s="707"/>
      <c r="DL27" s="675">
        <v>473338</v>
      </c>
      <c r="DM27" s="706"/>
      <c r="DN27" s="706"/>
      <c r="DO27" s="706"/>
      <c r="DP27" s="706"/>
      <c r="DQ27" s="706"/>
      <c r="DR27" s="706"/>
      <c r="DS27" s="706"/>
      <c r="DT27" s="706"/>
      <c r="DU27" s="706"/>
      <c r="DV27" s="707"/>
      <c r="DW27" s="671">
        <v>6.3</v>
      </c>
      <c r="DX27" s="704"/>
      <c r="DY27" s="704"/>
      <c r="DZ27" s="704"/>
      <c r="EA27" s="704"/>
      <c r="EB27" s="704"/>
      <c r="EC27" s="705"/>
    </row>
    <row r="28" spans="2:133" ht="11.25" customHeight="1" x14ac:dyDescent="0.15">
      <c r="B28" s="663" t="s">
        <v>301</v>
      </c>
      <c r="C28" s="664"/>
      <c r="D28" s="664"/>
      <c r="E28" s="664"/>
      <c r="F28" s="664"/>
      <c r="G28" s="664"/>
      <c r="H28" s="664"/>
      <c r="I28" s="664"/>
      <c r="J28" s="664"/>
      <c r="K28" s="664"/>
      <c r="L28" s="664"/>
      <c r="M28" s="664"/>
      <c r="N28" s="664"/>
      <c r="O28" s="664"/>
      <c r="P28" s="664"/>
      <c r="Q28" s="665"/>
      <c r="R28" s="666">
        <v>2226</v>
      </c>
      <c r="S28" s="667"/>
      <c r="T28" s="667"/>
      <c r="U28" s="667"/>
      <c r="V28" s="667"/>
      <c r="W28" s="667"/>
      <c r="X28" s="667"/>
      <c r="Y28" s="668"/>
      <c r="Z28" s="669">
        <v>0</v>
      </c>
      <c r="AA28" s="669"/>
      <c r="AB28" s="669"/>
      <c r="AC28" s="669"/>
      <c r="AD28" s="670">
        <v>2226</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930295</v>
      </c>
      <c r="CS28" s="667"/>
      <c r="CT28" s="667"/>
      <c r="CU28" s="667"/>
      <c r="CV28" s="667"/>
      <c r="CW28" s="667"/>
      <c r="CX28" s="667"/>
      <c r="CY28" s="668"/>
      <c r="CZ28" s="671">
        <v>7.3</v>
      </c>
      <c r="DA28" s="704"/>
      <c r="DB28" s="704"/>
      <c r="DC28" s="708"/>
      <c r="DD28" s="675">
        <v>928609</v>
      </c>
      <c r="DE28" s="667"/>
      <c r="DF28" s="667"/>
      <c r="DG28" s="667"/>
      <c r="DH28" s="667"/>
      <c r="DI28" s="667"/>
      <c r="DJ28" s="667"/>
      <c r="DK28" s="668"/>
      <c r="DL28" s="675">
        <v>928609</v>
      </c>
      <c r="DM28" s="667"/>
      <c r="DN28" s="667"/>
      <c r="DO28" s="667"/>
      <c r="DP28" s="667"/>
      <c r="DQ28" s="667"/>
      <c r="DR28" s="667"/>
      <c r="DS28" s="667"/>
      <c r="DT28" s="667"/>
      <c r="DU28" s="667"/>
      <c r="DV28" s="668"/>
      <c r="DW28" s="671">
        <v>12.3</v>
      </c>
      <c r="DX28" s="704"/>
      <c r="DY28" s="704"/>
      <c r="DZ28" s="704"/>
      <c r="EA28" s="704"/>
      <c r="EB28" s="704"/>
      <c r="EC28" s="705"/>
    </row>
    <row r="29" spans="2:133" ht="11.25" customHeight="1" x14ac:dyDescent="0.15">
      <c r="B29" s="663" t="s">
        <v>303</v>
      </c>
      <c r="C29" s="664"/>
      <c r="D29" s="664"/>
      <c r="E29" s="664"/>
      <c r="F29" s="664"/>
      <c r="G29" s="664"/>
      <c r="H29" s="664"/>
      <c r="I29" s="664"/>
      <c r="J29" s="664"/>
      <c r="K29" s="664"/>
      <c r="L29" s="664"/>
      <c r="M29" s="664"/>
      <c r="N29" s="664"/>
      <c r="O29" s="664"/>
      <c r="P29" s="664"/>
      <c r="Q29" s="665"/>
      <c r="R29" s="666">
        <v>209125</v>
      </c>
      <c r="S29" s="667"/>
      <c r="T29" s="667"/>
      <c r="U29" s="667"/>
      <c r="V29" s="667"/>
      <c r="W29" s="667"/>
      <c r="X29" s="667"/>
      <c r="Y29" s="668"/>
      <c r="Z29" s="669">
        <v>1.5</v>
      </c>
      <c r="AA29" s="669"/>
      <c r="AB29" s="669"/>
      <c r="AC29" s="669"/>
      <c r="AD29" s="670" t="s">
        <v>128</v>
      </c>
      <c r="AE29" s="670"/>
      <c r="AF29" s="670"/>
      <c r="AG29" s="670"/>
      <c r="AH29" s="670"/>
      <c r="AI29" s="670"/>
      <c r="AJ29" s="670"/>
      <c r="AK29" s="670"/>
      <c r="AL29" s="671" t="s">
        <v>128</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304</v>
      </c>
      <c r="CE29" s="710"/>
      <c r="CF29" s="681" t="s">
        <v>70</v>
      </c>
      <c r="CG29" s="682"/>
      <c r="CH29" s="682"/>
      <c r="CI29" s="682"/>
      <c r="CJ29" s="682"/>
      <c r="CK29" s="682"/>
      <c r="CL29" s="682"/>
      <c r="CM29" s="682"/>
      <c r="CN29" s="682"/>
      <c r="CO29" s="682"/>
      <c r="CP29" s="682"/>
      <c r="CQ29" s="683"/>
      <c r="CR29" s="666">
        <v>930295</v>
      </c>
      <c r="CS29" s="706"/>
      <c r="CT29" s="706"/>
      <c r="CU29" s="706"/>
      <c r="CV29" s="706"/>
      <c r="CW29" s="706"/>
      <c r="CX29" s="706"/>
      <c r="CY29" s="707"/>
      <c r="CZ29" s="671">
        <v>7.3</v>
      </c>
      <c r="DA29" s="704"/>
      <c r="DB29" s="704"/>
      <c r="DC29" s="708"/>
      <c r="DD29" s="675">
        <v>928609</v>
      </c>
      <c r="DE29" s="706"/>
      <c r="DF29" s="706"/>
      <c r="DG29" s="706"/>
      <c r="DH29" s="706"/>
      <c r="DI29" s="706"/>
      <c r="DJ29" s="706"/>
      <c r="DK29" s="707"/>
      <c r="DL29" s="675">
        <v>928609</v>
      </c>
      <c r="DM29" s="706"/>
      <c r="DN29" s="706"/>
      <c r="DO29" s="706"/>
      <c r="DP29" s="706"/>
      <c r="DQ29" s="706"/>
      <c r="DR29" s="706"/>
      <c r="DS29" s="706"/>
      <c r="DT29" s="706"/>
      <c r="DU29" s="706"/>
      <c r="DV29" s="707"/>
      <c r="DW29" s="671">
        <v>12.3</v>
      </c>
      <c r="DX29" s="704"/>
      <c r="DY29" s="704"/>
      <c r="DZ29" s="704"/>
      <c r="EA29" s="704"/>
      <c r="EB29" s="704"/>
      <c r="EC29" s="705"/>
    </row>
    <row r="30" spans="2:133" ht="11.25" customHeight="1" x14ac:dyDescent="0.15">
      <c r="B30" s="663" t="s">
        <v>305</v>
      </c>
      <c r="C30" s="664"/>
      <c r="D30" s="664"/>
      <c r="E30" s="664"/>
      <c r="F30" s="664"/>
      <c r="G30" s="664"/>
      <c r="H30" s="664"/>
      <c r="I30" s="664"/>
      <c r="J30" s="664"/>
      <c r="K30" s="664"/>
      <c r="L30" s="664"/>
      <c r="M30" s="664"/>
      <c r="N30" s="664"/>
      <c r="O30" s="664"/>
      <c r="P30" s="664"/>
      <c r="Q30" s="665"/>
      <c r="R30" s="666">
        <v>166015</v>
      </c>
      <c r="S30" s="667"/>
      <c r="T30" s="667"/>
      <c r="U30" s="667"/>
      <c r="V30" s="667"/>
      <c r="W30" s="667"/>
      <c r="X30" s="667"/>
      <c r="Y30" s="668"/>
      <c r="Z30" s="669">
        <v>1.2</v>
      </c>
      <c r="AA30" s="669"/>
      <c r="AB30" s="669"/>
      <c r="AC30" s="669"/>
      <c r="AD30" s="670">
        <v>22008</v>
      </c>
      <c r="AE30" s="670"/>
      <c r="AF30" s="670"/>
      <c r="AG30" s="670"/>
      <c r="AH30" s="670"/>
      <c r="AI30" s="670"/>
      <c r="AJ30" s="670"/>
      <c r="AK30" s="670"/>
      <c r="AL30" s="671">
        <v>0.3</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306</v>
      </c>
      <c r="BH30" s="716"/>
      <c r="BI30" s="716"/>
      <c r="BJ30" s="716"/>
      <c r="BK30" s="716"/>
      <c r="BL30" s="716"/>
      <c r="BM30" s="716"/>
      <c r="BN30" s="716"/>
      <c r="BO30" s="716"/>
      <c r="BP30" s="716"/>
      <c r="BQ30" s="717"/>
      <c r="BR30" s="645" t="s">
        <v>307</v>
      </c>
      <c r="BS30" s="716"/>
      <c r="BT30" s="716"/>
      <c r="BU30" s="716"/>
      <c r="BV30" s="716"/>
      <c r="BW30" s="716"/>
      <c r="BX30" s="716"/>
      <c r="BY30" s="716"/>
      <c r="BZ30" s="716"/>
      <c r="CA30" s="716"/>
      <c r="CB30" s="717"/>
      <c r="CD30" s="711"/>
      <c r="CE30" s="712"/>
      <c r="CF30" s="681" t="s">
        <v>308</v>
      </c>
      <c r="CG30" s="682"/>
      <c r="CH30" s="682"/>
      <c r="CI30" s="682"/>
      <c r="CJ30" s="682"/>
      <c r="CK30" s="682"/>
      <c r="CL30" s="682"/>
      <c r="CM30" s="682"/>
      <c r="CN30" s="682"/>
      <c r="CO30" s="682"/>
      <c r="CP30" s="682"/>
      <c r="CQ30" s="683"/>
      <c r="CR30" s="666">
        <v>888054</v>
      </c>
      <c r="CS30" s="667"/>
      <c r="CT30" s="667"/>
      <c r="CU30" s="667"/>
      <c r="CV30" s="667"/>
      <c r="CW30" s="667"/>
      <c r="CX30" s="667"/>
      <c r="CY30" s="668"/>
      <c r="CZ30" s="671">
        <v>6.9</v>
      </c>
      <c r="DA30" s="704"/>
      <c r="DB30" s="704"/>
      <c r="DC30" s="708"/>
      <c r="DD30" s="675">
        <v>886400</v>
      </c>
      <c r="DE30" s="667"/>
      <c r="DF30" s="667"/>
      <c r="DG30" s="667"/>
      <c r="DH30" s="667"/>
      <c r="DI30" s="667"/>
      <c r="DJ30" s="667"/>
      <c r="DK30" s="668"/>
      <c r="DL30" s="675">
        <v>886400</v>
      </c>
      <c r="DM30" s="667"/>
      <c r="DN30" s="667"/>
      <c r="DO30" s="667"/>
      <c r="DP30" s="667"/>
      <c r="DQ30" s="667"/>
      <c r="DR30" s="667"/>
      <c r="DS30" s="667"/>
      <c r="DT30" s="667"/>
      <c r="DU30" s="667"/>
      <c r="DV30" s="668"/>
      <c r="DW30" s="671">
        <v>11.8</v>
      </c>
      <c r="DX30" s="704"/>
      <c r="DY30" s="704"/>
      <c r="DZ30" s="704"/>
      <c r="EA30" s="704"/>
      <c r="EB30" s="704"/>
      <c r="EC30" s="705"/>
    </row>
    <row r="31" spans="2:133" ht="11.25" customHeight="1" x14ac:dyDescent="0.15">
      <c r="B31" s="663" t="s">
        <v>309</v>
      </c>
      <c r="C31" s="664"/>
      <c r="D31" s="664"/>
      <c r="E31" s="664"/>
      <c r="F31" s="664"/>
      <c r="G31" s="664"/>
      <c r="H31" s="664"/>
      <c r="I31" s="664"/>
      <c r="J31" s="664"/>
      <c r="K31" s="664"/>
      <c r="L31" s="664"/>
      <c r="M31" s="664"/>
      <c r="N31" s="664"/>
      <c r="O31" s="664"/>
      <c r="P31" s="664"/>
      <c r="Q31" s="665"/>
      <c r="R31" s="666">
        <v>48153</v>
      </c>
      <c r="S31" s="667"/>
      <c r="T31" s="667"/>
      <c r="U31" s="667"/>
      <c r="V31" s="667"/>
      <c r="W31" s="667"/>
      <c r="X31" s="667"/>
      <c r="Y31" s="668"/>
      <c r="Z31" s="669">
        <v>0.3</v>
      </c>
      <c r="AA31" s="669"/>
      <c r="AB31" s="669"/>
      <c r="AC31" s="669"/>
      <c r="AD31" s="670" t="s">
        <v>233</v>
      </c>
      <c r="AE31" s="670"/>
      <c r="AF31" s="670"/>
      <c r="AG31" s="670"/>
      <c r="AH31" s="670"/>
      <c r="AI31" s="670"/>
      <c r="AJ31" s="670"/>
      <c r="AK31" s="670"/>
      <c r="AL31" s="671" t="s">
        <v>128</v>
      </c>
      <c r="AM31" s="672"/>
      <c r="AN31" s="672"/>
      <c r="AO31" s="673"/>
      <c r="AP31" s="723" t="s">
        <v>310</v>
      </c>
      <c r="AQ31" s="724"/>
      <c r="AR31" s="724"/>
      <c r="AS31" s="724"/>
      <c r="AT31" s="729" t="s">
        <v>311</v>
      </c>
      <c r="AU31" s="217"/>
      <c r="AV31" s="217"/>
      <c r="AW31" s="217"/>
      <c r="AX31" s="652" t="s">
        <v>188</v>
      </c>
      <c r="AY31" s="653"/>
      <c r="AZ31" s="653"/>
      <c r="BA31" s="653"/>
      <c r="BB31" s="653"/>
      <c r="BC31" s="653"/>
      <c r="BD31" s="653"/>
      <c r="BE31" s="653"/>
      <c r="BF31" s="654"/>
      <c r="BG31" s="734">
        <v>99</v>
      </c>
      <c r="BH31" s="721"/>
      <c r="BI31" s="721"/>
      <c r="BJ31" s="721"/>
      <c r="BK31" s="721"/>
      <c r="BL31" s="721"/>
      <c r="BM31" s="661">
        <v>94.4</v>
      </c>
      <c r="BN31" s="721"/>
      <c r="BO31" s="721"/>
      <c r="BP31" s="721"/>
      <c r="BQ31" s="722"/>
      <c r="BR31" s="734">
        <v>98.7</v>
      </c>
      <c r="BS31" s="721"/>
      <c r="BT31" s="721"/>
      <c r="BU31" s="721"/>
      <c r="BV31" s="721"/>
      <c r="BW31" s="721"/>
      <c r="BX31" s="661">
        <v>93.5</v>
      </c>
      <c r="BY31" s="721"/>
      <c r="BZ31" s="721"/>
      <c r="CA31" s="721"/>
      <c r="CB31" s="722"/>
      <c r="CD31" s="711"/>
      <c r="CE31" s="712"/>
      <c r="CF31" s="681" t="s">
        <v>312</v>
      </c>
      <c r="CG31" s="682"/>
      <c r="CH31" s="682"/>
      <c r="CI31" s="682"/>
      <c r="CJ31" s="682"/>
      <c r="CK31" s="682"/>
      <c r="CL31" s="682"/>
      <c r="CM31" s="682"/>
      <c r="CN31" s="682"/>
      <c r="CO31" s="682"/>
      <c r="CP31" s="682"/>
      <c r="CQ31" s="683"/>
      <c r="CR31" s="666">
        <v>42241</v>
      </c>
      <c r="CS31" s="706"/>
      <c r="CT31" s="706"/>
      <c r="CU31" s="706"/>
      <c r="CV31" s="706"/>
      <c r="CW31" s="706"/>
      <c r="CX31" s="706"/>
      <c r="CY31" s="707"/>
      <c r="CZ31" s="671">
        <v>0.3</v>
      </c>
      <c r="DA31" s="704"/>
      <c r="DB31" s="704"/>
      <c r="DC31" s="708"/>
      <c r="DD31" s="675">
        <v>42209</v>
      </c>
      <c r="DE31" s="706"/>
      <c r="DF31" s="706"/>
      <c r="DG31" s="706"/>
      <c r="DH31" s="706"/>
      <c r="DI31" s="706"/>
      <c r="DJ31" s="706"/>
      <c r="DK31" s="707"/>
      <c r="DL31" s="675">
        <v>42209</v>
      </c>
      <c r="DM31" s="706"/>
      <c r="DN31" s="706"/>
      <c r="DO31" s="706"/>
      <c r="DP31" s="706"/>
      <c r="DQ31" s="706"/>
      <c r="DR31" s="706"/>
      <c r="DS31" s="706"/>
      <c r="DT31" s="706"/>
      <c r="DU31" s="706"/>
      <c r="DV31" s="707"/>
      <c r="DW31" s="671">
        <v>0.6</v>
      </c>
      <c r="DX31" s="704"/>
      <c r="DY31" s="704"/>
      <c r="DZ31" s="704"/>
      <c r="EA31" s="704"/>
      <c r="EB31" s="704"/>
      <c r="EC31" s="705"/>
    </row>
    <row r="32" spans="2:133" ht="11.25" customHeight="1" x14ac:dyDescent="0.15">
      <c r="B32" s="663" t="s">
        <v>313</v>
      </c>
      <c r="C32" s="664"/>
      <c r="D32" s="664"/>
      <c r="E32" s="664"/>
      <c r="F32" s="664"/>
      <c r="G32" s="664"/>
      <c r="H32" s="664"/>
      <c r="I32" s="664"/>
      <c r="J32" s="664"/>
      <c r="K32" s="664"/>
      <c r="L32" s="664"/>
      <c r="M32" s="664"/>
      <c r="N32" s="664"/>
      <c r="O32" s="664"/>
      <c r="P32" s="664"/>
      <c r="Q32" s="665"/>
      <c r="R32" s="666">
        <v>2100141</v>
      </c>
      <c r="S32" s="667"/>
      <c r="T32" s="667"/>
      <c r="U32" s="667"/>
      <c r="V32" s="667"/>
      <c r="W32" s="667"/>
      <c r="X32" s="667"/>
      <c r="Y32" s="668"/>
      <c r="Z32" s="669">
        <v>15</v>
      </c>
      <c r="AA32" s="669"/>
      <c r="AB32" s="669"/>
      <c r="AC32" s="669"/>
      <c r="AD32" s="670" t="s">
        <v>138</v>
      </c>
      <c r="AE32" s="670"/>
      <c r="AF32" s="670"/>
      <c r="AG32" s="670"/>
      <c r="AH32" s="670"/>
      <c r="AI32" s="670"/>
      <c r="AJ32" s="670"/>
      <c r="AK32" s="670"/>
      <c r="AL32" s="671" t="s">
        <v>128</v>
      </c>
      <c r="AM32" s="672"/>
      <c r="AN32" s="672"/>
      <c r="AO32" s="673"/>
      <c r="AP32" s="725"/>
      <c r="AQ32" s="726"/>
      <c r="AR32" s="726"/>
      <c r="AS32" s="726"/>
      <c r="AT32" s="730"/>
      <c r="AU32" s="216" t="s">
        <v>314</v>
      </c>
      <c r="AV32" s="216"/>
      <c r="AW32" s="216"/>
      <c r="AX32" s="663" t="s">
        <v>315</v>
      </c>
      <c r="AY32" s="664"/>
      <c r="AZ32" s="664"/>
      <c r="BA32" s="664"/>
      <c r="BB32" s="664"/>
      <c r="BC32" s="664"/>
      <c r="BD32" s="664"/>
      <c r="BE32" s="664"/>
      <c r="BF32" s="665"/>
      <c r="BG32" s="735">
        <v>98.9</v>
      </c>
      <c r="BH32" s="706"/>
      <c r="BI32" s="706"/>
      <c r="BJ32" s="706"/>
      <c r="BK32" s="706"/>
      <c r="BL32" s="706"/>
      <c r="BM32" s="672">
        <v>95.9</v>
      </c>
      <c r="BN32" s="732"/>
      <c r="BO32" s="732"/>
      <c r="BP32" s="732"/>
      <c r="BQ32" s="733"/>
      <c r="BR32" s="735">
        <v>98.8</v>
      </c>
      <c r="BS32" s="706"/>
      <c r="BT32" s="706"/>
      <c r="BU32" s="706"/>
      <c r="BV32" s="706"/>
      <c r="BW32" s="706"/>
      <c r="BX32" s="672">
        <v>95.6</v>
      </c>
      <c r="BY32" s="732"/>
      <c r="BZ32" s="732"/>
      <c r="CA32" s="732"/>
      <c r="CB32" s="733"/>
      <c r="CD32" s="713"/>
      <c r="CE32" s="714"/>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233</v>
      </c>
      <c r="DA32" s="704"/>
      <c r="DB32" s="704"/>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233</v>
      </c>
      <c r="DX32" s="704"/>
      <c r="DY32" s="704"/>
      <c r="DZ32" s="704"/>
      <c r="EA32" s="704"/>
      <c r="EB32" s="704"/>
      <c r="EC32" s="705"/>
    </row>
    <row r="33" spans="2:133" ht="11.25" customHeight="1" x14ac:dyDescent="0.15">
      <c r="B33" s="700" t="s">
        <v>317</v>
      </c>
      <c r="C33" s="701"/>
      <c r="D33" s="701"/>
      <c r="E33" s="701"/>
      <c r="F33" s="701"/>
      <c r="G33" s="701"/>
      <c r="H33" s="701"/>
      <c r="I33" s="701"/>
      <c r="J33" s="701"/>
      <c r="K33" s="701"/>
      <c r="L33" s="701"/>
      <c r="M33" s="701"/>
      <c r="N33" s="701"/>
      <c r="O33" s="701"/>
      <c r="P33" s="701"/>
      <c r="Q33" s="702"/>
      <c r="R33" s="666" t="s">
        <v>128</v>
      </c>
      <c r="S33" s="667"/>
      <c r="T33" s="667"/>
      <c r="U33" s="667"/>
      <c r="V33" s="667"/>
      <c r="W33" s="667"/>
      <c r="X33" s="667"/>
      <c r="Y33" s="668"/>
      <c r="Z33" s="669" t="s">
        <v>128</v>
      </c>
      <c r="AA33" s="669"/>
      <c r="AB33" s="669"/>
      <c r="AC33" s="669"/>
      <c r="AD33" s="670" t="s">
        <v>138</v>
      </c>
      <c r="AE33" s="670"/>
      <c r="AF33" s="670"/>
      <c r="AG33" s="670"/>
      <c r="AH33" s="670"/>
      <c r="AI33" s="670"/>
      <c r="AJ33" s="670"/>
      <c r="AK33" s="670"/>
      <c r="AL33" s="671" t="s">
        <v>233</v>
      </c>
      <c r="AM33" s="672"/>
      <c r="AN33" s="672"/>
      <c r="AO33" s="673"/>
      <c r="AP33" s="727"/>
      <c r="AQ33" s="728"/>
      <c r="AR33" s="728"/>
      <c r="AS33" s="728"/>
      <c r="AT33" s="731"/>
      <c r="AU33" s="218"/>
      <c r="AV33" s="218"/>
      <c r="AW33" s="218"/>
      <c r="AX33" s="718" t="s">
        <v>318</v>
      </c>
      <c r="AY33" s="719"/>
      <c r="AZ33" s="719"/>
      <c r="BA33" s="719"/>
      <c r="BB33" s="719"/>
      <c r="BC33" s="719"/>
      <c r="BD33" s="719"/>
      <c r="BE33" s="719"/>
      <c r="BF33" s="720"/>
      <c r="BG33" s="736">
        <v>98.9</v>
      </c>
      <c r="BH33" s="737"/>
      <c r="BI33" s="737"/>
      <c r="BJ33" s="737"/>
      <c r="BK33" s="737"/>
      <c r="BL33" s="737"/>
      <c r="BM33" s="738">
        <v>92.7</v>
      </c>
      <c r="BN33" s="737"/>
      <c r="BO33" s="737"/>
      <c r="BP33" s="737"/>
      <c r="BQ33" s="739"/>
      <c r="BR33" s="736">
        <v>98.5</v>
      </c>
      <c r="BS33" s="737"/>
      <c r="BT33" s="737"/>
      <c r="BU33" s="737"/>
      <c r="BV33" s="737"/>
      <c r="BW33" s="737"/>
      <c r="BX33" s="738">
        <v>91.2</v>
      </c>
      <c r="BY33" s="737"/>
      <c r="BZ33" s="737"/>
      <c r="CA33" s="737"/>
      <c r="CB33" s="739"/>
      <c r="CD33" s="681" t="s">
        <v>319</v>
      </c>
      <c r="CE33" s="682"/>
      <c r="CF33" s="682"/>
      <c r="CG33" s="682"/>
      <c r="CH33" s="682"/>
      <c r="CI33" s="682"/>
      <c r="CJ33" s="682"/>
      <c r="CK33" s="682"/>
      <c r="CL33" s="682"/>
      <c r="CM33" s="682"/>
      <c r="CN33" s="682"/>
      <c r="CO33" s="682"/>
      <c r="CP33" s="682"/>
      <c r="CQ33" s="683"/>
      <c r="CR33" s="666">
        <v>6411585</v>
      </c>
      <c r="CS33" s="706"/>
      <c r="CT33" s="706"/>
      <c r="CU33" s="706"/>
      <c r="CV33" s="706"/>
      <c r="CW33" s="706"/>
      <c r="CX33" s="706"/>
      <c r="CY33" s="707"/>
      <c r="CZ33" s="671">
        <v>50</v>
      </c>
      <c r="DA33" s="704"/>
      <c r="DB33" s="704"/>
      <c r="DC33" s="708"/>
      <c r="DD33" s="675">
        <v>4244664</v>
      </c>
      <c r="DE33" s="706"/>
      <c r="DF33" s="706"/>
      <c r="DG33" s="706"/>
      <c r="DH33" s="706"/>
      <c r="DI33" s="706"/>
      <c r="DJ33" s="706"/>
      <c r="DK33" s="707"/>
      <c r="DL33" s="675">
        <v>2824838</v>
      </c>
      <c r="DM33" s="706"/>
      <c r="DN33" s="706"/>
      <c r="DO33" s="706"/>
      <c r="DP33" s="706"/>
      <c r="DQ33" s="706"/>
      <c r="DR33" s="706"/>
      <c r="DS33" s="706"/>
      <c r="DT33" s="706"/>
      <c r="DU33" s="706"/>
      <c r="DV33" s="707"/>
      <c r="DW33" s="671">
        <v>37.5</v>
      </c>
      <c r="DX33" s="704"/>
      <c r="DY33" s="704"/>
      <c r="DZ33" s="704"/>
      <c r="EA33" s="704"/>
      <c r="EB33" s="704"/>
      <c r="EC33" s="705"/>
    </row>
    <row r="34" spans="2:133" ht="11.25" customHeight="1" x14ac:dyDescent="0.15">
      <c r="B34" s="663" t="s">
        <v>320</v>
      </c>
      <c r="C34" s="664"/>
      <c r="D34" s="664"/>
      <c r="E34" s="664"/>
      <c r="F34" s="664"/>
      <c r="G34" s="664"/>
      <c r="H34" s="664"/>
      <c r="I34" s="664"/>
      <c r="J34" s="664"/>
      <c r="K34" s="664"/>
      <c r="L34" s="664"/>
      <c r="M34" s="664"/>
      <c r="N34" s="664"/>
      <c r="O34" s="664"/>
      <c r="P34" s="664"/>
      <c r="Q34" s="665"/>
      <c r="R34" s="666">
        <v>882964</v>
      </c>
      <c r="S34" s="667"/>
      <c r="T34" s="667"/>
      <c r="U34" s="667"/>
      <c r="V34" s="667"/>
      <c r="W34" s="667"/>
      <c r="X34" s="667"/>
      <c r="Y34" s="668"/>
      <c r="Z34" s="669">
        <v>6.3</v>
      </c>
      <c r="AA34" s="669"/>
      <c r="AB34" s="669"/>
      <c r="AC34" s="669"/>
      <c r="AD34" s="670" t="s">
        <v>233</v>
      </c>
      <c r="AE34" s="670"/>
      <c r="AF34" s="670"/>
      <c r="AG34" s="670"/>
      <c r="AH34" s="670"/>
      <c r="AI34" s="670"/>
      <c r="AJ34" s="670"/>
      <c r="AK34" s="670"/>
      <c r="AL34" s="671" t="s">
        <v>128</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321</v>
      </c>
      <c r="CE34" s="682"/>
      <c r="CF34" s="682"/>
      <c r="CG34" s="682"/>
      <c r="CH34" s="682"/>
      <c r="CI34" s="682"/>
      <c r="CJ34" s="682"/>
      <c r="CK34" s="682"/>
      <c r="CL34" s="682"/>
      <c r="CM34" s="682"/>
      <c r="CN34" s="682"/>
      <c r="CO34" s="682"/>
      <c r="CP34" s="682"/>
      <c r="CQ34" s="683"/>
      <c r="CR34" s="666">
        <v>2444629</v>
      </c>
      <c r="CS34" s="667"/>
      <c r="CT34" s="667"/>
      <c r="CU34" s="667"/>
      <c r="CV34" s="667"/>
      <c r="CW34" s="667"/>
      <c r="CX34" s="667"/>
      <c r="CY34" s="668"/>
      <c r="CZ34" s="671">
        <v>19.100000000000001</v>
      </c>
      <c r="DA34" s="704"/>
      <c r="DB34" s="704"/>
      <c r="DC34" s="708"/>
      <c r="DD34" s="675">
        <v>1740976</v>
      </c>
      <c r="DE34" s="667"/>
      <c r="DF34" s="667"/>
      <c r="DG34" s="667"/>
      <c r="DH34" s="667"/>
      <c r="DI34" s="667"/>
      <c r="DJ34" s="667"/>
      <c r="DK34" s="668"/>
      <c r="DL34" s="675">
        <v>963178</v>
      </c>
      <c r="DM34" s="667"/>
      <c r="DN34" s="667"/>
      <c r="DO34" s="667"/>
      <c r="DP34" s="667"/>
      <c r="DQ34" s="667"/>
      <c r="DR34" s="667"/>
      <c r="DS34" s="667"/>
      <c r="DT34" s="667"/>
      <c r="DU34" s="667"/>
      <c r="DV34" s="668"/>
      <c r="DW34" s="671">
        <v>12.8</v>
      </c>
      <c r="DX34" s="704"/>
      <c r="DY34" s="704"/>
      <c r="DZ34" s="704"/>
      <c r="EA34" s="704"/>
      <c r="EB34" s="704"/>
      <c r="EC34" s="705"/>
    </row>
    <row r="35" spans="2:133" ht="11.25" customHeight="1" x14ac:dyDescent="0.15">
      <c r="B35" s="663" t="s">
        <v>322</v>
      </c>
      <c r="C35" s="664"/>
      <c r="D35" s="664"/>
      <c r="E35" s="664"/>
      <c r="F35" s="664"/>
      <c r="G35" s="664"/>
      <c r="H35" s="664"/>
      <c r="I35" s="664"/>
      <c r="J35" s="664"/>
      <c r="K35" s="664"/>
      <c r="L35" s="664"/>
      <c r="M35" s="664"/>
      <c r="N35" s="664"/>
      <c r="O35" s="664"/>
      <c r="P35" s="664"/>
      <c r="Q35" s="665"/>
      <c r="R35" s="666">
        <v>15869</v>
      </c>
      <c r="S35" s="667"/>
      <c r="T35" s="667"/>
      <c r="U35" s="667"/>
      <c r="V35" s="667"/>
      <c r="W35" s="667"/>
      <c r="X35" s="667"/>
      <c r="Y35" s="668"/>
      <c r="Z35" s="669">
        <v>0.1</v>
      </c>
      <c r="AA35" s="669"/>
      <c r="AB35" s="669"/>
      <c r="AC35" s="669"/>
      <c r="AD35" s="670" t="s">
        <v>233</v>
      </c>
      <c r="AE35" s="670"/>
      <c r="AF35" s="670"/>
      <c r="AG35" s="670"/>
      <c r="AH35" s="670"/>
      <c r="AI35" s="670"/>
      <c r="AJ35" s="670"/>
      <c r="AK35" s="670"/>
      <c r="AL35" s="671" t="s">
        <v>128</v>
      </c>
      <c r="AM35" s="672"/>
      <c r="AN35" s="672"/>
      <c r="AO35" s="673"/>
      <c r="AP35" s="221"/>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61628</v>
      </c>
      <c r="CS35" s="706"/>
      <c r="CT35" s="706"/>
      <c r="CU35" s="706"/>
      <c r="CV35" s="706"/>
      <c r="CW35" s="706"/>
      <c r="CX35" s="706"/>
      <c r="CY35" s="707"/>
      <c r="CZ35" s="671">
        <v>0.5</v>
      </c>
      <c r="DA35" s="704"/>
      <c r="DB35" s="704"/>
      <c r="DC35" s="708"/>
      <c r="DD35" s="675">
        <v>42961</v>
      </c>
      <c r="DE35" s="706"/>
      <c r="DF35" s="706"/>
      <c r="DG35" s="706"/>
      <c r="DH35" s="706"/>
      <c r="DI35" s="706"/>
      <c r="DJ35" s="706"/>
      <c r="DK35" s="707"/>
      <c r="DL35" s="675">
        <v>42781</v>
      </c>
      <c r="DM35" s="706"/>
      <c r="DN35" s="706"/>
      <c r="DO35" s="706"/>
      <c r="DP35" s="706"/>
      <c r="DQ35" s="706"/>
      <c r="DR35" s="706"/>
      <c r="DS35" s="706"/>
      <c r="DT35" s="706"/>
      <c r="DU35" s="706"/>
      <c r="DV35" s="707"/>
      <c r="DW35" s="671">
        <v>0.6</v>
      </c>
      <c r="DX35" s="704"/>
      <c r="DY35" s="704"/>
      <c r="DZ35" s="704"/>
      <c r="EA35" s="704"/>
      <c r="EB35" s="704"/>
      <c r="EC35" s="705"/>
    </row>
    <row r="36" spans="2:133" ht="11.25" customHeight="1" x14ac:dyDescent="0.15">
      <c r="B36" s="663" t="s">
        <v>326</v>
      </c>
      <c r="C36" s="664"/>
      <c r="D36" s="664"/>
      <c r="E36" s="664"/>
      <c r="F36" s="664"/>
      <c r="G36" s="664"/>
      <c r="H36" s="664"/>
      <c r="I36" s="664"/>
      <c r="J36" s="664"/>
      <c r="K36" s="664"/>
      <c r="L36" s="664"/>
      <c r="M36" s="664"/>
      <c r="N36" s="664"/>
      <c r="O36" s="664"/>
      <c r="P36" s="664"/>
      <c r="Q36" s="665"/>
      <c r="R36" s="666">
        <v>1304700</v>
      </c>
      <c r="S36" s="667"/>
      <c r="T36" s="667"/>
      <c r="U36" s="667"/>
      <c r="V36" s="667"/>
      <c r="W36" s="667"/>
      <c r="X36" s="667"/>
      <c r="Y36" s="668"/>
      <c r="Z36" s="669">
        <v>9.3000000000000007</v>
      </c>
      <c r="AA36" s="669"/>
      <c r="AB36" s="669"/>
      <c r="AC36" s="669"/>
      <c r="AD36" s="670" t="s">
        <v>128</v>
      </c>
      <c r="AE36" s="670"/>
      <c r="AF36" s="670"/>
      <c r="AG36" s="670"/>
      <c r="AH36" s="670"/>
      <c r="AI36" s="670"/>
      <c r="AJ36" s="670"/>
      <c r="AK36" s="670"/>
      <c r="AL36" s="671" t="s">
        <v>128</v>
      </c>
      <c r="AM36" s="672"/>
      <c r="AN36" s="672"/>
      <c r="AO36" s="673"/>
      <c r="AP36" s="221"/>
      <c r="AQ36" s="740" t="s">
        <v>327</v>
      </c>
      <c r="AR36" s="741"/>
      <c r="AS36" s="741"/>
      <c r="AT36" s="741"/>
      <c r="AU36" s="741"/>
      <c r="AV36" s="741"/>
      <c r="AW36" s="741"/>
      <c r="AX36" s="741"/>
      <c r="AY36" s="742"/>
      <c r="AZ36" s="655">
        <v>1404276</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651642</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1604283</v>
      </c>
      <c r="CS36" s="667"/>
      <c r="CT36" s="667"/>
      <c r="CU36" s="667"/>
      <c r="CV36" s="667"/>
      <c r="CW36" s="667"/>
      <c r="CX36" s="667"/>
      <c r="CY36" s="668"/>
      <c r="CZ36" s="671">
        <v>12.5</v>
      </c>
      <c r="DA36" s="704"/>
      <c r="DB36" s="704"/>
      <c r="DC36" s="708"/>
      <c r="DD36" s="675">
        <v>1363172</v>
      </c>
      <c r="DE36" s="667"/>
      <c r="DF36" s="667"/>
      <c r="DG36" s="667"/>
      <c r="DH36" s="667"/>
      <c r="DI36" s="667"/>
      <c r="DJ36" s="667"/>
      <c r="DK36" s="668"/>
      <c r="DL36" s="675">
        <v>975666</v>
      </c>
      <c r="DM36" s="667"/>
      <c r="DN36" s="667"/>
      <c r="DO36" s="667"/>
      <c r="DP36" s="667"/>
      <c r="DQ36" s="667"/>
      <c r="DR36" s="667"/>
      <c r="DS36" s="667"/>
      <c r="DT36" s="667"/>
      <c r="DU36" s="667"/>
      <c r="DV36" s="668"/>
      <c r="DW36" s="671">
        <v>12.9</v>
      </c>
      <c r="DX36" s="704"/>
      <c r="DY36" s="704"/>
      <c r="DZ36" s="704"/>
      <c r="EA36" s="704"/>
      <c r="EB36" s="704"/>
      <c r="EC36" s="705"/>
    </row>
    <row r="37" spans="2:133" ht="11.25" customHeight="1" x14ac:dyDescent="0.15">
      <c r="B37" s="663" t="s">
        <v>330</v>
      </c>
      <c r="C37" s="664"/>
      <c r="D37" s="664"/>
      <c r="E37" s="664"/>
      <c r="F37" s="664"/>
      <c r="G37" s="664"/>
      <c r="H37" s="664"/>
      <c r="I37" s="664"/>
      <c r="J37" s="664"/>
      <c r="K37" s="664"/>
      <c r="L37" s="664"/>
      <c r="M37" s="664"/>
      <c r="N37" s="664"/>
      <c r="O37" s="664"/>
      <c r="P37" s="664"/>
      <c r="Q37" s="665"/>
      <c r="R37" s="666">
        <v>224470</v>
      </c>
      <c r="S37" s="667"/>
      <c r="T37" s="667"/>
      <c r="U37" s="667"/>
      <c r="V37" s="667"/>
      <c r="W37" s="667"/>
      <c r="X37" s="667"/>
      <c r="Y37" s="668"/>
      <c r="Z37" s="669">
        <v>1.6</v>
      </c>
      <c r="AA37" s="669"/>
      <c r="AB37" s="669"/>
      <c r="AC37" s="669"/>
      <c r="AD37" s="670" t="s">
        <v>233</v>
      </c>
      <c r="AE37" s="670"/>
      <c r="AF37" s="670"/>
      <c r="AG37" s="670"/>
      <c r="AH37" s="670"/>
      <c r="AI37" s="670"/>
      <c r="AJ37" s="670"/>
      <c r="AK37" s="670"/>
      <c r="AL37" s="671" t="s">
        <v>233</v>
      </c>
      <c r="AM37" s="672"/>
      <c r="AN37" s="672"/>
      <c r="AO37" s="673"/>
      <c r="AQ37" s="744" t="s">
        <v>331</v>
      </c>
      <c r="AR37" s="745"/>
      <c r="AS37" s="745"/>
      <c r="AT37" s="745"/>
      <c r="AU37" s="745"/>
      <c r="AV37" s="745"/>
      <c r="AW37" s="745"/>
      <c r="AX37" s="745"/>
      <c r="AY37" s="746"/>
      <c r="AZ37" s="666">
        <v>252599</v>
      </c>
      <c r="BA37" s="667"/>
      <c r="BB37" s="667"/>
      <c r="BC37" s="667"/>
      <c r="BD37" s="706"/>
      <c r="BE37" s="706"/>
      <c r="BF37" s="733"/>
      <c r="BG37" s="681" t="s">
        <v>332</v>
      </c>
      <c r="BH37" s="682"/>
      <c r="BI37" s="682"/>
      <c r="BJ37" s="682"/>
      <c r="BK37" s="682"/>
      <c r="BL37" s="682"/>
      <c r="BM37" s="682"/>
      <c r="BN37" s="682"/>
      <c r="BO37" s="682"/>
      <c r="BP37" s="682"/>
      <c r="BQ37" s="682"/>
      <c r="BR37" s="682"/>
      <c r="BS37" s="682"/>
      <c r="BT37" s="682"/>
      <c r="BU37" s="683"/>
      <c r="BV37" s="666">
        <v>628811</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557342</v>
      </c>
      <c r="CS37" s="706"/>
      <c r="CT37" s="706"/>
      <c r="CU37" s="706"/>
      <c r="CV37" s="706"/>
      <c r="CW37" s="706"/>
      <c r="CX37" s="706"/>
      <c r="CY37" s="707"/>
      <c r="CZ37" s="671">
        <v>4.4000000000000004</v>
      </c>
      <c r="DA37" s="704"/>
      <c r="DB37" s="704"/>
      <c r="DC37" s="708"/>
      <c r="DD37" s="675">
        <v>556121</v>
      </c>
      <c r="DE37" s="706"/>
      <c r="DF37" s="706"/>
      <c r="DG37" s="706"/>
      <c r="DH37" s="706"/>
      <c r="DI37" s="706"/>
      <c r="DJ37" s="706"/>
      <c r="DK37" s="707"/>
      <c r="DL37" s="675">
        <v>556121</v>
      </c>
      <c r="DM37" s="706"/>
      <c r="DN37" s="706"/>
      <c r="DO37" s="706"/>
      <c r="DP37" s="706"/>
      <c r="DQ37" s="706"/>
      <c r="DR37" s="706"/>
      <c r="DS37" s="706"/>
      <c r="DT37" s="706"/>
      <c r="DU37" s="706"/>
      <c r="DV37" s="707"/>
      <c r="DW37" s="671">
        <v>7.4</v>
      </c>
      <c r="DX37" s="704"/>
      <c r="DY37" s="704"/>
      <c r="DZ37" s="704"/>
      <c r="EA37" s="704"/>
      <c r="EB37" s="704"/>
      <c r="EC37" s="705"/>
    </row>
    <row r="38" spans="2:133" ht="11.25" customHeight="1" x14ac:dyDescent="0.15">
      <c r="B38" s="663" t="s">
        <v>334</v>
      </c>
      <c r="C38" s="664"/>
      <c r="D38" s="664"/>
      <c r="E38" s="664"/>
      <c r="F38" s="664"/>
      <c r="G38" s="664"/>
      <c r="H38" s="664"/>
      <c r="I38" s="664"/>
      <c r="J38" s="664"/>
      <c r="K38" s="664"/>
      <c r="L38" s="664"/>
      <c r="M38" s="664"/>
      <c r="N38" s="664"/>
      <c r="O38" s="664"/>
      <c r="P38" s="664"/>
      <c r="Q38" s="665"/>
      <c r="R38" s="666">
        <v>740824</v>
      </c>
      <c r="S38" s="667"/>
      <c r="T38" s="667"/>
      <c r="U38" s="667"/>
      <c r="V38" s="667"/>
      <c r="W38" s="667"/>
      <c r="X38" s="667"/>
      <c r="Y38" s="668"/>
      <c r="Z38" s="669">
        <v>5.3</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98000</v>
      </c>
      <c r="BA38" s="667"/>
      <c r="BB38" s="667"/>
      <c r="BC38" s="667"/>
      <c r="BD38" s="706"/>
      <c r="BE38" s="706"/>
      <c r="BF38" s="733"/>
      <c r="BG38" s="681" t="s">
        <v>336</v>
      </c>
      <c r="BH38" s="682"/>
      <c r="BI38" s="682"/>
      <c r="BJ38" s="682"/>
      <c r="BK38" s="682"/>
      <c r="BL38" s="682"/>
      <c r="BM38" s="682"/>
      <c r="BN38" s="682"/>
      <c r="BO38" s="682"/>
      <c r="BP38" s="682"/>
      <c r="BQ38" s="682"/>
      <c r="BR38" s="682"/>
      <c r="BS38" s="682"/>
      <c r="BT38" s="682"/>
      <c r="BU38" s="683"/>
      <c r="BV38" s="666">
        <v>3726</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1163304</v>
      </c>
      <c r="CS38" s="667"/>
      <c r="CT38" s="667"/>
      <c r="CU38" s="667"/>
      <c r="CV38" s="667"/>
      <c r="CW38" s="667"/>
      <c r="CX38" s="667"/>
      <c r="CY38" s="668"/>
      <c r="CZ38" s="671">
        <v>9.1</v>
      </c>
      <c r="DA38" s="704"/>
      <c r="DB38" s="704"/>
      <c r="DC38" s="708"/>
      <c r="DD38" s="675">
        <v>961811</v>
      </c>
      <c r="DE38" s="667"/>
      <c r="DF38" s="667"/>
      <c r="DG38" s="667"/>
      <c r="DH38" s="667"/>
      <c r="DI38" s="667"/>
      <c r="DJ38" s="667"/>
      <c r="DK38" s="668"/>
      <c r="DL38" s="675">
        <v>843213</v>
      </c>
      <c r="DM38" s="667"/>
      <c r="DN38" s="667"/>
      <c r="DO38" s="667"/>
      <c r="DP38" s="667"/>
      <c r="DQ38" s="667"/>
      <c r="DR38" s="667"/>
      <c r="DS38" s="667"/>
      <c r="DT38" s="667"/>
      <c r="DU38" s="667"/>
      <c r="DV38" s="668"/>
      <c r="DW38" s="671">
        <v>11.2</v>
      </c>
      <c r="DX38" s="704"/>
      <c r="DY38" s="704"/>
      <c r="DZ38" s="704"/>
      <c r="EA38" s="704"/>
      <c r="EB38" s="704"/>
      <c r="EC38" s="705"/>
    </row>
    <row r="39" spans="2:133" ht="11.25" customHeight="1" x14ac:dyDescent="0.15">
      <c r="B39" s="663" t="s">
        <v>338</v>
      </c>
      <c r="C39" s="664"/>
      <c r="D39" s="664"/>
      <c r="E39" s="664"/>
      <c r="F39" s="664"/>
      <c r="G39" s="664"/>
      <c r="H39" s="664"/>
      <c r="I39" s="664"/>
      <c r="J39" s="664"/>
      <c r="K39" s="664"/>
      <c r="L39" s="664"/>
      <c r="M39" s="664"/>
      <c r="N39" s="664"/>
      <c r="O39" s="664"/>
      <c r="P39" s="664"/>
      <c r="Q39" s="665"/>
      <c r="R39" s="666">
        <v>151052</v>
      </c>
      <c r="S39" s="667"/>
      <c r="T39" s="667"/>
      <c r="U39" s="667"/>
      <c r="V39" s="667"/>
      <c r="W39" s="667"/>
      <c r="X39" s="667"/>
      <c r="Y39" s="668"/>
      <c r="Z39" s="669">
        <v>1.1000000000000001</v>
      </c>
      <c r="AA39" s="669"/>
      <c r="AB39" s="669"/>
      <c r="AC39" s="669"/>
      <c r="AD39" s="670">
        <v>19</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8673</v>
      </c>
      <c r="BA39" s="667"/>
      <c r="BB39" s="667"/>
      <c r="BC39" s="667"/>
      <c r="BD39" s="706"/>
      <c r="BE39" s="706"/>
      <c r="BF39" s="733"/>
      <c r="BG39" s="681" t="s">
        <v>340</v>
      </c>
      <c r="BH39" s="682"/>
      <c r="BI39" s="682"/>
      <c r="BJ39" s="682"/>
      <c r="BK39" s="682"/>
      <c r="BL39" s="682"/>
      <c r="BM39" s="682"/>
      <c r="BN39" s="682"/>
      <c r="BO39" s="682"/>
      <c r="BP39" s="682"/>
      <c r="BQ39" s="682"/>
      <c r="BR39" s="682"/>
      <c r="BS39" s="682"/>
      <c r="BT39" s="682"/>
      <c r="BU39" s="683"/>
      <c r="BV39" s="666">
        <v>6046</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1137741</v>
      </c>
      <c r="CS39" s="706"/>
      <c r="CT39" s="706"/>
      <c r="CU39" s="706"/>
      <c r="CV39" s="706"/>
      <c r="CW39" s="706"/>
      <c r="CX39" s="706"/>
      <c r="CY39" s="707"/>
      <c r="CZ39" s="671">
        <v>8.9</v>
      </c>
      <c r="DA39" s="704"/>
      <c r="DB39" s="704"/>
      <c r="DC39" s="708"/>
      <c r="DD39" s="675">
        <v>135744</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4"/>
      <c r="DY39" s="704"/>
      <c r="DZ39" s="704"/>
      <c r="EA39" s="704"/>
      <c r="EB39" s="704"/>
      <c r="EC39" s="705"/>
    </row>
    <row r="40" spans="2:133" ht="11.25" customHeight="1" x14ac:dyDescent="0.15">
      <c r="B40" s="663" t="s">
        <v>342</v>
      </c>
      <c r="C40" s="664"/>
      <c r="D40" s="664"/>
      <c r="E40" s="664"/>
      <c r="F40" s="664"/>
      <c r="G40" s="664"/>
      <c r="H40" s="664"/>
      <c r="I40" s="664"/>
      <c r="J40" s="664"/>
      <c r="K40" s="664"/>
      <c r="L40" s="664"/>
      <c r="M40" s="664"/>
      <c r="N40" s="664"/>
      <c r="O40" s="664"/>
      <c r="P40" s="664"/>
      <c r="Q40" s="665"/>
      <c r="R40" s="666">
        <v>945003</v>
      </c>
      <c r="S40" s="667"/>
      <c r="T40" s="667"/>
      <c r="U40" s="667"/>
      <c r="V40" s="667"/>
      <c r="W40" s="667"/>
      <c r="X40" s="667"/>
      <c r="Y40" s="668"/>
      <c r="Z40" s="669">
        <v>6.8</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6"/>
      <c r="BE40" s="706"/>
      <c r="BF40" s="733"/>
      <c r="BG40" s="747" t="s">
        <v>344</v>
      </c>
      <c r="BH40" s="748"/>
      <c r="BI40" s="748"/>
      <c r="BJ40" s="748"/>
      <c r="BK40" s="748"/>
      <c r="BL40" s="222"/>
      <c r="BM40" s="682" t="s">
        <v>345</v>
      </c>
      <c r="BN40" s="682"/>
      <c r="BO40" s="682"/>
      <c r="BP40" s="682"/>
      <c r="BQ40" s="682"/>
      <c r="BR40" s="682"/>
      <c r="BS40" s="682"/>
      <c r="BT40" s="682"/>
      <c r="BU40" s="683"/>
      <c r="BV40" s="666">
        <v>110</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t="s">
        <v>138</v>
      </c>
      <c r="CS40" s="667"/>
      <c r="CT40" s="667"/>
      <c r="CU40" s="667"/>
      <c r="CV40" s="667"/>
      <c r="CW40" s="667"/>
      <c r="CX40" s="667"/>
      <c r="CY40" s="668"/>
      <c r="CZ40" s="671" t="s">
        <v>138</v>
      </c>
      <c r="DA40" s="704"/>
      <c r="DB40" s="704"/>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4"/>
      <c r="DY40" s="704"/>
      <c r="DZ40" s="704"/>
      <c r="EA40" s="704"/>
      <c r="EB40" s="704"/>
      <c r="EC40" s="705"/>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233</v>
      </c>
      <c r="AA41" s="669"/>
      <c r="AB41" s="669"/>
      <c r="AC41" s="669"/>
      <c r="AD41" s="670" t="s">
        <v>233</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237483</v>
      </c>
      <c r="BA41" s="667"/>
      <c r="BB41" s="667"/>
      <c r="BC41" s="667"/>
      <c r="BD41" s="706"/>
      <c r="BE41" s="706"/>
      <c r="BF41" s="733"/>
      <c r="BG41" s="747"/>
      <c r="BH41" s="748"/>
      <c r="BI41" s="748"/>
      <c r="BJ41" s="748"/>
      <c r="BK41" s="748"/>
      <c r="BL41" s="222"/>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138</v>
      </c>
      <c r="DA41" s="704"/>
      <c r="DB41" s="704"/>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233</v>
      </c>
      <c r="AE42" s="670"/>
      <c r="AF42" s="670"/>
      <c r="AG42" s="670"/>
      <c r="AH42" s="670"/>
      <c r="AI42" s="670"/>
      <c r="AJ42" s="670"/>
      <c r="AK42" s="670"/>
      <c r="AL42" s="671" t="s">
        <v>128</v>
      </c>
      <c r="AM42" s="672"/>
      <c r="AN42" s="672"/>
      <c r="AO42" s="673"/>
      <c r="AQ42" s="751" t="s">
        <v>352</v>
      </c>
      <c r="AR42" s="752"/>
      <c r="AS42" s="752"/>
      <c r="AT42" s="752"/>
      <c r="AU42" s="752"/>
      <c r="AV42" s="752"/>
      <c r="AW42" s="752"/>
      <c r="AX42" s="752"/>
      <c r="AY42" s="753"/>
      <c r="AZ42" s="760">
        <v>807521</v>
      </c>
      <c r="BA42" s="761"/>
      <c r="BB42" s="761"/>
      <c r="BC42" s="761"/>
      <c r="BD42" s="737"/>
      <c r="BE42" s="737"/>
      <c r="BF42" s="739"/>
      <c r="BG42" s="749"/>
      <c r="BH42" s="750"/>
      <c r="BI42" s="750"/>
      <c r="BJ42" s="750"/>
      <c r="BK42" s="750"/>
      <c r="BL42" s="223"/>
      <c r="BM42" s="692" t="s">
        <v>353</v>
      </c>
      <c r="BN42" s="692"/>
      <c r="BO42" s="692"/>
      <c r="BP42" s="692"/>
      <c r="BQ42" s="692"/>
      <c r="BR42" s="692"/>
      <c r="BS42" s="692"/>
      <c r="BT42" s="692"/>
      <c r="BU42" s="693"/>
      <c r="BV42" s="760">
        <v>386</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1008856</v>
      </c>
      <c r="CS42" s="706"/>
      <c r="CT42" s="706"/>
      <c r="CU42" s="706"/>
      <c r="CV42" s="706"/>
      <c r="CW42" s="706"/>
      <c r="CX42" s="706"/>
      <c r="CY42" s="707"/>
      <c r="CZ42" s="671">
        <v>7.9</v>
      </c>
      <c r="DA42" s="704"/>
      <c r="DB42" s="704"/>
      <c r="DC42" s="708"/>
      <c r="DD42" s="675">
        <v>316869</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355</v>
      </c>
      <c r="C43" s="664"/>
      <c r="D43" s="664"/>
      <c r="E43" s="664"/>
      <c r="F43" s="664"/>
      <c r="G43" s="664"/>
      <c r="H43" s="664"/>
      <c r="I43" s="664"/>
      <c r="J43" s="664"/>
      <c r="K43" s="664"/>
      <c r="L43" s="664"/>
      <c r="M43" s="664"/>
      <c r="N43" s="664"/>
      <c r="O43" s="664"/>
      <c r="P43" s="664"/>
      <c r="Q43" s="665"/>
      <c r="R43" s="666">
        <v>492203</v>
      </c>
      <c r="S43" s="667"/>
      <c r="T43" s="667"/>
      <c r="U43" s="667"/>
      <c r="V43" s="667"/>
      <c r="W43" s="667"/>
      <c r="X43" s="667"/>
      <c r="Y43" s="668"/>
      <c r="Z43" s="669">
        <v>3.5</v>
      </c>
      <c r="AA43" s="669"/>
      <c r="AB43" s="669"/>
      <c r="AC43" s="669"/>
      <c r="AD43" s="670" t="s">
        <v>128</v>
      </c>
      <c r="AE43" s="670"/>
      <c r="AF43" s="670"/>
      <c r="AG43" s="670"/>
      <c r="AH43" s="670"/>
      <c r="AI43" s="670"/>
      <c r="AJ43" s="670"/>
      <c r="AK43" s="670"/>
      <c r="AL43" s="671" t="s">
        <v>128</v>
      </c>
      <c r="AM43" s="672"/>
      <c r="AN43" s="672"/>
      <c r="AO43" s="673"/>
      <c r="BV43" s="224"/>
      <c r="BW43" s="224"/>
      <c r="BX43" s="224"/>
      <c r="BY43" s="224"/>
      <c r="BZ43" s="224"/>
      <c r="CA43" s="224"/>
      <c r="CB43" s="224"/>
      <c r="CD43" s="663" t="s">
        <v>356</v>
      </c>
      <c r="CE43" s="664"/>
      <c r="CF43" s="664"/>
      <c r="CG43" s="664"/>
      <c r="CH43" s="664"/>
      <c r="CI43" s="664"/>
      <c r="CJ43" s="664"/>
      <c r="CK43" s="664"/>
      <c r="CL43" s="664"/>
      <c r="CM43" s="664"/>
      <c r="CN43" s="664"/>
      <c r="CO43" s="664"/>
      <c r="CP43" s="664"/>
      <c r="CQ43" s="665"/>
      <c r="CR43" s="666">
        <v>21452</v>
      </c>
      <c r="CS43" s="706"/>
      <c r="CT43" s="706"/>
      <c r="CU43" s="706"/>
      <c r="CV43" s="706"/>
      <c r="CW43" s="706"/>
      <c r="CX43" s="706"/>
      <c r="CY43" s="707"/>
      <c r="CZ43" s="671">
        <v>0.2</v>
      </c>
      <c r="DA43" s="704"/>
      <c r="DB43" s="704"/>
      <c r="DC43" s="708"/>
      <c r="DD43" s="675">
        <v>21452</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8" t="s">
        <v>357</v>
      </c>
      <c r="C44" s="719"/>
      <c r="D44" s="719"/>
      <c r="E44" s="719"/>
      <c r="F44" s="719"/>
      <c r="G44" s="719"/>
      <c r="H44" s="719"/>
      <c r="I44" s="719"/>
      <c r="J44" s="719"/>
      <c r="K44" s="719"/>
      <c r="L44" s="719"/>
      <c r="M44" s="719"/>
      <c r="N44" s="719"/>
      <c r="O44" s="719"/>
      <c r="P44" s="719"/>
      <c r="Q44" s="720"/>
      <c r="R44" s="760">
        <v>13999811</v>
      </c>
      <c r="S44" s="761"/>
      <c r="T44" s="761"/>
      <c r="U44" s="761"/>
      <c r="V44" s="761"/>
      <c r="W44" s="761"/>
      <c r="X44" s="761"/>
      <c r="Y44" s="762"/>
      <c r="Z44" s="763">
        <v>100</v>
      </c>
      <c r="AA44" s="763"/>
      <c r="AB44" s="763"/>
      <c r="AC44" s="763"/>
      <c r="AD44" s="764">
        <v>7047517</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1008856</v>
      </c>
      <c r="CS44" s="667"/>
      <c r="CT44" s="667"/>
      <c r="CU44" s="667"/>
      <c r="CV44" s="667"/>
      <c r="CW44" s="667"/>
      <c r="CX44" s="667"/>
      <c r="CY44" s="668"/>
      <c r="CZ44" s="671">
        <v>7.9</v>
      </c>
      <c r="DA44" s="672"/>
      <c r="DB44" s="672"/>
      <c r="DC44" s="684"/>
      <c r="DD44" s="675">
        <v>316869</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359</v>
      </c>
      <c r="CG45" s="664"/>
      <c r="CH45" s="664"/>
      <c r="CI45" s="664"/>
      <c r="CJ45" s="664"/>
      <c r="CK45" s="664"/>
      <c r="CL45" s="664"/>
      <c r="CM45" s="664"/>
      <c r="CN45" s="664"/>
      <c r="CO45" s="664"/>
      <c r="CP45" s="664"/>
      <c r="CQ45" s="665"/>
      <c r="CR45" s="666">
        <v>296668</v>
      </c>
      <c r="CS45" s="706"/>
      <c r="CT45" s="706"/>
      <c r="CU45" s="706"/>
      <c r="CV45" s="706"/>
      <c r="CW45" s="706"/>
      <c r="CX45" s="706"/>
      <c r="CY45" s="707"/>
      <c r="CZ45" s="671">
        <v>2.2999999999999998</v>
      </c>
      <c r="DA45" s="704"/>
      <c r="DB45" s="704"/>
      <c r="DC45" s="708"/>
      <c r="DD45" s="675">
        <v>57139</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361</v>
      </c>
      <c r="CG46" s="664"/>
      <c r="CH46" s="664"/>
      <c r="CI46" s="664"/>
      <c r="CJ46" s="664"/>
      <c r="CK46" s="664"/>
      <c r="CL46" s="664"/>
      <c r="CM46" s="664"/>
      <c r="CN46" s="664"/>
      <c r="CO46" s="664"/>
      <c r="CP46" s="664"/>
      <c r="CQ46" s="665"/>
      <c r="CR46" s="666">
        <v>681594</v>
      </c>
      <c r="CS46" s="667"/>
      <c r="CT46" s="667"/>
      <c r="CU46" s="667"/>
      <c r="CV46" s="667"/>
      <c r="CW46" s="667"/>
      <c r="CX46" s="667"/>
      <c r="CY46" s="668"/>
      <c r="CZ46" s="671">
        <v>5.3</v>
      </c>
      <c r="DA46" s="672"/>
      <c r="DB46" s="672"/>
      <c r="DC46" s="684"/>
      <c r="DD46" s="675">
        <v>255536</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t="s">
        <v>138</v>
      </c>
      <c r="CS47" s="706"/>
      <c r="CT47" s="706"/>
      <c r="CU47" s="706"/>
      <c r="CV47" s="706"/>
      <c r="CW47" s="706"/>
      <c r="CX47" s="706"/>
      <c r="CY47" s="707"/>
      <c r="CZ47" s="671" t="s">
        <v>128</v>
      </c>
      <c r="DA47" s="704"/>
      <c r="DB47" s="704"/>
      <c r="DC47" s="708"/>
      <c r="DD47" s="675" t="s">
        <v>138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138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8" t="s">
        <v>366</v>
      </c>
      <c r="CE49" s="719"/>
      <c r="CF49" s="719"/>
      <c r="CG49" s="719"/>
      <c r="CH49" s="719"/>
      <c r="CI49" s="719"/>
      <c r="CJ49" s="719"/>
      <c r="CK49" s="719"/>
      <c r="CL49" s="719"/>
      <c r="CM49" s="719"/>
      <c r="CN49" s="719"/>
      <c r="CO49" s="719"/>
      <c r="CP49" s="719"/>
      <c r="CQ49" s="720"/>
      <c r="CR49" s="760">
        <v>12811628</v>
      </c>
      <c r="CS49" s="737"/>
      <c r="CT49" s="737"/>
      <c r="CU49" s="737"/>
      <c r="CV49" s="737"/>
      <c r="CW49" s="737"/>
      <c r="CX49" s="737"/>
      <c r="CY49" s="774"/>
      <c r="CZ49" s="765">
        <v>100</v>
      </c>
      <c r="DA49" s="775"/>
      <c r="DB49" s="775"/>
      <c r="DC49" s="776"/>
      <c r="DD49" s="777">
        <v>7934130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&amp;C2/16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368</v>
      </c>
      <c r="DK2" s="788"/>
      <c r="DL2" s="788"/>
      <c r="DM2" s="788"/>
      <c r="DN2" s="788"/>
      <c r="DO2" s="789"/>
      <c r="DP2" s="231"/>
      <c r="DQ2" s="787" t="s">
        <v>369</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35"/>
      <c r="BA5" s="235"/>
      <c r="BB5" s="235"/>
      <c r="BC5" s="235"/>
      <c r="BD5" s="235"/>
      <c r="BE5" s="236"/>
      <c r="BF5" s="236"/>
      <c r="BG5" s="236"/>
      <c r="BH5" s="236"/>
      <c r="BI5" s="236"/>
      <c r="BJ5" s="236"/>
      <c r="BK5" s="236"/>
      <c r="BL5" s="236"/>
      <c r="BM5" s="236"/>
      <c r="BN5" s="236"/>
      <c r="BO5" s="236"/>
      <c r="BP5" s="236"/>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389</v>
      </c>
      <c r="C7" s="815"/>
      <c r="D7" s="815"/>
      <c r="E7" s="815"/>
      <c r="F7" s="815"/>
      <c r="G7" s="815"/>
      <c r="H7" s="815"/>
      <c r="I7" s="815"/>
      <c r="J7" s="815"/>
      <c r="K7" s="815"/>
      <c r="L7" s="815"/>
      <c r="M7" s="815"/>
      <c r="N7" s="815"/>
      <c r="O7" s="815"/>
      <c r="P7" s="816"/>
      <c r="Q7" s="817">
        <v>13928</v>
      </c>
      <c r="R7" s="818"/>
      <c r="S7" s="818"/>
      <c r="T7" s="818"/>
      <c r="U7" s="818"/>
      <c r="V7" s="818">
        <v>12809</v>
      </c>
      <c r="W7" s="818"/>
      <c r="X7" s="818"/>
      <c r="Y7" s="818"/>
      <c r="Z7" s="818"/>
      <c r="AA7" s="818">
        <v>1119</v>
      </c>
      <c r="AB7" s="818"/>
      <c r="AC7" s="818"/>
      <c r="AD7" s="818"/>
      <c r="AE7" s="819"/>
      <c r="AF7" s="820">
        <v>1086</v>
      </c>
      <c r="AG7" s="821"/>
      <c r="AH7" s="821"/>
      <c r="AI7" s="821"/>
      <c r="AJ7" s="822"/>
      <c r="AK7" s="823">
        <v>201</v>
      </c>
      <c r="AL7" s="824"/>
      <c r="AM7" s="824"/>
      <c r="AN7" s="824"/>
      <c r="AO7" s="824"/>
      <c r="AP7" s="824">
        <v>11252</v>
      </c>
      <c r="AQ7" s="824"/>
      <c r="AR7" s="824"/>
      <c r="AS7" s="824"/>
      <c r="AT7" s="824"/>
      <c r="AU7" s="825" t="s">
        <v>580</v>
      </c>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588</v>
      </c>
      <c r="BT7" s="812"/>
      <c r="BU7" s="812"/>
      <c r="BV7" s="812"/>
      <c r="BW7" s="812"/>
      <c r="BX7" s="812"/>
      <c r="BY7" s="812"/>
      <c r="BZ7" s="812"/>
      <c r="CA7" s="812"/>
      <c r="CB7" s="812"/>
      <c r="CC7" s="812"/>
      <c r="CD7" s="812"/>
      <c r="CE7" s="812"/>
      <c r="CF7" s="812"/>
      <c r="CG7" s="827"/>
      <c r="CH7" s="808">
        <v>0</v>
      </c>
      <c r="CI7" s="809"/>
      <c r="CJ7" s="809"/>
      <c r="CK7" s="809"/>
      <c r="CL7" s="810"/>
      <c r="CM7" s="808">
        <v>119</v>
      </c>
      <c r="CN7" s="809"/>
      <c r="CO7" s="809"/>
      <c r="CP7" s="809"/>
      <c r="CQ7" s="810"/>
      <c r="CR7" s="808">
        <v>119</v>
      </c>
      <c r="CS7" s="809"/>
      <c r="CT7" s="809"/>
      <c r="CU7" s="809"/>
      <c r="CV7" s="810"/>
      <c r="CW7" s="808">
        <v>4</v>
      </c>
      <c r="CX7" s="809"/>
      <c r="CY7" s="809"/>
      <c r="CZ7" s="809"/>
      <c r="DA7" s="810"/>
      <c r="DB7" s="808" t="s">
        <v>581</v>
      </c>
      <c r="DC7" s="809"/>
      <c r="DD7" s="809"/>
      <c r="DE7" s="809"/>
      <c r="DF7" s="810"/>
      <c r="DG7" s="808" t="s">
        <v>581</v>
      </c>
      <c r="DH7" s="809"/>
      <c r="DI7" s="809"/>
      <c r="DJ7" s="809"/>
      <c r="DK7" s="810"/>
      <c r="DL7" s="808" t="s">
        <v>581</v>
      </c>
      <c r="DM7" s="809"/>
      <c r="DN7" s="809"/>
      <c r="DO7" s="809"/>
      <c r="DP7" s="810"/>
      <c r="DQ7" s="808" t="s">
        <v>581</v>
      </c>
      <c r="DR7" s="809"/>
      <c r="DS7" s="809"/>
      <c r="DT7" s="809"/>
      <c r="DU7" s="810"/>
      <c r="DV7" s="811"/>
      <c r="DW7" s="812"/>
      <c r="DX7" s="812"/>
      <c r="DY7" s="812"/>
      <c r="DZ7" s="813"/>
      <c r="EA7" s="237"/>
    </row>
    <row r="8" spans="1:131" s="238" customFormat="1" ht="26.25" customHeight="1" x14ac:dyDescent="0.15">
      <c r="A8" s="241">
        <v>2</v>
      </c>
      <c r="B8" s="845" t="s">
        <v>390</v>
      </c>
      <c r="C8" s="846"/>
      <c r="D8" s="846"/>
      <c r="E8" s="846"/>
      <c r="F8" s="846"/>
      <c r="G8" s="846"/>
      <c r="H8" s="846"/>
      <c r="I8" s="846"/>
      <c r="J8" s="846"/>
      <c r="K8" s="846"/>
      <c r="L8" s="846"/>
      <c r="M8" s="846"/>
      <c r="N8" s="846"/>
      <c r="O8" s="846"/>
      <c r="P8" s="847"/>
      <c r="Q8" s="848">
        <v>72</v>
      </c>
      <c r="R8" s="849"/>
      <c r="S8" s="849"/>
      <c r="T8" s="849"/>
      <c r="U8" s="849"/>
      <c r="V8" s="849">
        <v>2</v>
      </c>
      <c r="W8" s="849"/>
      <c r="X8" s="849"/>
      <c r="Y8" s="849"/>
      <c r="Z8" s="849"/>
      <c r="AA8" s="849">
        <v>70</v>
      </c>
      <c r="AB8" s="849"/>
      <c r="AC8" s="849"/>
      <c r="AD8" s="849"/>
      <c r="AE8" s="850"/>
      <c r="AF8" s="851">
        <v>70</v>
      </c>
      <c r="AG8" s="852"/>
      <c r="AH8" s="852"/>
      <c r="AI8" s="852"/>
      <c r="AJ8" s="853"/>
      <c r="AK8" s="834" t="s">
        <v>581</v>
      </c>
      <c r="AL8" s="835"/>
      <c r="AM8" s="835"/>
      <c r="AN8" s="835"/>
      <c r="AO8" s="835"/>
      <c r="AP8" s="835">
        <v>0</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t="s">
        <v>590</v>
      </c>
      <c r="BS8" s="838" t="s">
        <v>589</v>
      </c>
      <c r="BT8" s="839"/>
      <c r="BU8" s="839"/>
      <c r="BV8" s="839"/>
      <c r="BW8" s="839"/>
      <c r="BX8" s="839"/>
      <c r="BY8" s="839"/>
      <c r="BZ8" s="839"/>
      <c r="CA8" s="839"/>
      <c r="CB8" s="839"/>
      <c r="CC8" s="839"/>
      <c r="CD8" s="839"/>
      <c r="CE8" s="839"/>
      <c r="CF8" s="839"/>
      <c r="CG8" s="840"/>
      <c r="CH8" s="841">
        <v>0</v>
      </c>
      <c r="CI8" s="842"/>
      <c r="CJ8" s="842"/>
      <c r="CK8" s="842"/>
      <c r="CL8" s="843"/>
      <c r="CM8" s="841">
        <v>79</v>
      </c>
      <c r="CN8" s="842"/>
      <c r="CO8" s="842"/>
      <c r="CP8" s="842"/>
      <c r="CQ8" s="843"/>
      <c r="CR8" s="841">
        <v>5</v>
      </c>
      <c r="CS8" s="842"/>
      <c r="CT8" s="842"/>
      <c r="CU8" s="842"/>
      <c r="CV8" s="843"/>
      <c r="CW8" s="841" t="s">
        <v>581</v>
      </c>
      <c r="CX8" s="842"/>
      <c r="CY8" s="842"/>
      <c r="CZ8" s="842"/>
      <c r="DA8" s="843"/>
      <c r="DB8" s="841" t="s">
        <v>581</v>
      </c>
      <c r="DC8" s="842"/>
      <c r="DD8" s="842"/>
      <c r="DE8" s="842"/>
      <c r="DF8" s="843"/>
      <c r="DG8" s="841" t="s">
        <v>581</v>
      </c>
      <c r="DH8" s="842"/>
      <c r="DI8" s="842"/>
      <c r="DJ8" s="842"/>
      <c r="DK8" s="843"/>
      <c r="DL8" s="841" t="s">
        <v>581</v>
      </c>
      <c r="DM8" s="842"/>
      <c r="DN8" s="842"/>
      <c r="DO8" s="842"/>
      <c r="DP8" s="843"/>
      <c r="DQ8" s="841" t="s">
        <v>581</v>
      </c>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392</v>
      </c>
      <c r="B23" s="854" t="s">
        <v>393</v>
      </c>
      <c r="C23" s="855"/>
      <c r="D23" s="855"/>
      <c r="E23" s="855"/>
      <c r="F23" s="855"/>
      <c r="G23" s="855"/>
      <c r="H23" s="855"/>
      <c r="I23" s="855"/>
      <c r="J23" s="855"/>
      <c r="K23" s="855"/>
      <c r="L23" s="855"/>
      <c r="M23" s="855"/>
      <c r="N23" s="855"/>
      <c r="O23" s="855"/>
      <c r="P23" s="856"/>
      <c r="Q23" s="857">
        <v>14000</v>
      </c>
      <c r="R23" s="858"/>
      <c r="S23" s="858"/>
      <c r="T23" s="858"/>
      <c r="U23" s="858"/>
      <c r="V23" s="858">
        <v>12811</v>
      </c>
      <c r="W23" s="858"/>
      <c r="X23" s="858"/>
      <c r="Y23" s="858"/>
      <c r="Z23" s="858"/>
      <c r="AA23" s="858">
        <v>1188</v>
      </c>
      <c r="AB23" s="858"/>
      <c r="AC23" s="858"/>
      <c r="AD23" s="858"/>
      <c r="AE23" s="859"/>
      <c r="AF23" s="860">
        <v>1156</v>
      </c>
      <c r="AG23" s="858"/>
      <c r="AH23" s="858"/>
      <c r="AI23" s="858"/>
      <c r="AJ23" s="861"/>
      <c r="AK23" s="862"/>
      <c r="AL23" s="863"/>
      <c r="AM23" s="863"/>
      <c r="AN23" s="863"/>
      <c r="AO23" s="863"/>
      <c r="AP23" s="858">
        <v>11252</v>
      </c>
      <c r="AQ23" s="858"/>
      <c r="AR23" s="858"/>
      <c r="AS23" s="858"/>
      <c r="AT23" s="858"/>
      <c r="AU23" s="874"/>
      <c r="AV23" s="874"/>
      <c r="AW23" s="874"/>
      <c r="AX23" s="874"/>
      <c r="AY23" s="875"/>
      <c r="AZ23" s="876" t="s">
        <v>128</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404</v>
      </c>
      <c r="C28" s="815"/>
      <c r="D28" s="815"/>
      <c r="E28" s="815"/>
      <c r="F28" s="815"/>
      <c r="G28" s="815"/>
      <c r="H28" s="815"/>
      <c r="I28" s="815"/>
      <c r="J28" s="815"/>
      <c r="K28" s="815"/>
      <c r="L28" s="815"/>
      <c r="M28" s="815"/>
      <c r="N28" s="815"/>
      <c r="O28" s="815"/>
      <c r="P28" s="816"/>
      <c r="Q28" s="887">
        <v>3902</v>
      </c>
      <c r="R28" s="888"/>
      <c r="S28" s="888"/>
      <c r="T28" s="888"/>
      <c r="U28" s="888"/>
      <c r="V28" s="888">
        <v>3250</v>
      </c>
      <c r="W28" s="888"/>
      <c r="X28" s="888"/>
      <c r="Y28" s="888"/>
      <c r="Z28" s="888"/>
      <c r="AA28" s="888">
        <v>652</v>
      </c>
      <c r="AB28" s="888"/>
      <c r="AC28" s="888"/>
      <c r="AD28" s="888"/>
      <c r="AE28" s="889"/>
      <c r="AF28" s="890">
        <v>652</v>
      </c>
      <c r="AG28" s="888"/>
      <c r="AH28" s="888"/>
      <c r="AI28" s="888"/>
      <c r="AJ28" s="891"/>
      <c r="AK28" s="892">
        <v>237</v>
      </c>
      <c r="AL28" s="893"/>
      <c r="AM28" s="893"/>
      <c r="AN28" s="893"/>
      <c r="AO28" s="893"/>
      <c r="AP28" s="893" t="s">
        <v>581</v>
      </c>
      <c r="AQ28" s="893"/>
      <c r="AR28" s="893"/>
      <c r="AS28" s="893"/>
      <c r="AT28" s="893"/>
      <c r="AU28" s="893" t="s">
        <v>581</v>
      </c>
      <c r="AV28" s="893"/>
      <c r="AW28" s="893"/>
      <c r="AX28" s="893"/>
      <c r="AY28" s="893"/>
      <c r="AZ28" s="894" t="s">
        <v>581</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405</v>
      </c>
      <c r="C29" s="846"/>
      <c r="D29" s="846"/>
      <c r="E29" s="846"/>
      <c r="F29" s="846"/>
      <c r="G29" s="846"/>
      <c r="H29" s="846"/>
      <c r="I29" s="846"/>
      <c r="J29" s="846"/>
      <c r="K29" s="846"/>
      <c r="L29" s="846"/>
      <c r="M29" s="846"/>
      <c r="N29" s="846"/>
      <c r="O29" s="846"/>
      <c r="P29" s="847"/>
      <c r="Q29" s="848">
        <v>3055</v>
      </c>
      <c r="R29" s="849"/>
      <c r="S29" s="849"/>
      <c r="T29" s="849"/>
      <c r="U29" s="849"/>
      <c r="V29" s="849">
        <v>2771</v>
      </c>
      <c r="W29" s="849"/>
      <c r="X29" s="849"/>
      <c r="Y29" s="849"/>
      <c r="Z29" s="849"/>
      <c r="AA29" s="849">
        <v>284</v>
      </c>
      <c r="AB29" s="849"/>
      <c r="AC29" s="849"/>
      <c r="AD29" s="849"/>
      <c r="AE29" s="850"/>
      <c r="AF29" s="851">
        <v>284</v>
      </c>
      <c r="AG29" s="852"/>
      <c r="AH29" s="852"/>
      <c r="AI29" s="852"/>
      <c r="AJ29" s="853"/>
      <c r="AK29" s="899">
        <v>406</v>
      </c>
      <c r="AL29" s="895"/>
      <c r="AM29" s="895"/>
      <c r="AN29" s="895"/>
      <c r="AO29" s="895"/>
      <c r="AP29" s="895" t="s">
        <v>581</v>
      </c>
      <c r="AQ29" s="895"/>
      <c r="AR29" s="895"/>
      <c r="AS29" s="895"/>
      <c r="AT29" s="895"/>
      <c r="AU29" s="895" t="s">
        <v>581</v>
      </c>
      <c r="AV29" s="895"/>
      <c r="AW29" s="895"/>
      <c r="AX29" s="895"/>
      <c r="AY29" s="895"/>
      <c r="AZ29" s="896" t="s">
        <v>581</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406</v>
      </c>
      <c r="C30" s="846"/>
      <c r="D30" s="846"/>
      <c r="E30" s="846"/>
      <c r="F30" s="846"/>
      <c r="G30" s="846"/>
      <c r="H30" s="846"/>
      <c r="I30" s="846"/>
      <c r="J30" s="846"/>
      <c r="K30" s="846"/>
      <c r="L30" s="846"/>
      <c r="M30" s="846"/>
      <c r="N30" s="846"/>
      <c r="O30" s="846"/>
      <c r="P30" s="847"/>
      <c r="Q30" s="848">
        <v>18</v>
      </c>
      <c r="R30" s="849"/>
      <c r="S30" s="849"/>
      <c r="T30" s="849"/>
      <c r="U30" s="849"/>
      <c r="V30" s="849">
        <v>17</v>
      </c>
      <c r="W30" s="849"/>
      <c r="X30" s="849"/>
      <c r="Y30" s="849"/>
      <c r="Z30" s="849"/>
      <c r="AA30" s="849">
        <v>1</v>
      </c>
      <c r="AB30" s="849"/>
      <c r="AC30" s="849"/>
      <c r="AD30" s="849"/>
      <c r="AE30" s="850"/>
      <c r="AF30" s="851">
        <v>1</v>
      </c>
      <c r="AG30" s="852"/>
      <c r="AH30" s="852"/>
      <c r="AI30" s="852"/>
      <c r="AJ30" s="853"/>
      <c r="AK30" s="899">
        <v>1</v>
      </c>
      <c r="AL30" s="895"/>
      <c r="AM30" s="895"/>
      <c r="AN30" s="895"/>
      <c r="AO30" s="895"/>
      <c r="AP30" s="895" t="s">
        <v>581</v>
      </c>
      <c r="AQ30" s="895"/>
      <c r="AR30" s="895"/>
      <c r="AS30" s="895"/>
      <c r="AT30" s="895"/>
      <c r="AU30" s="895" t="s">
        <v>581</v>
      </c>
      <c r="AV30" s="895"/>
      <c r="AW30" s="895"/>
      <c r="AX30" s="895"/>
      <c r="AY30" s="895"/>
      <c r="AZ30" s="896" t="s">
        <v>581</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407</v>
      </c>
      <c r="C31" s="846"/>
      <c r="D31" s="846"/>
      <c r="E31" s="846"/>
      <c r="F31" s="846"/>
      <c r="G31" s="846"/>
      <c r="H31" s="846"/>
      <c r="I31" s="846"/>
      <c r="J31" s="846"/>
      <c r="K31" s="846"/>
      <c r="L31" s="846"/>
      <c r="M31" s="846"/>
      <c r="N31" s="846"/>
      <c r="O31" s="846"/>
      <c r="P31" s="847"/>
      <c r="Q31" s="848">
        <v>367</v>
      </c>
      <c r="R31" s="849"/>
      <c r="S31" s="849"/>
      <c r="T31" s="849"/>
      <c r="U31" s="849"/>
      <c r="V31" s="849">
        <v>365</v>
      </c>
      <c r="W31" s="849"/>
      <c r="X31" s="849"/>
      <c r="Y31" s="849"/>
      <c r="Z31" s="849"/>
      <c r="AA31" s="849">
        <v>2</v>
      </c>
      <c r="AB31" s="849"/>
      <c r="AC31" s="849"/>
      <c r="AD31" s="849"/>
      <c r="AE31" s="850"/>
      <c r="AF31" s="851">
        <v>2</v>
      </c>
      <c r="AG31" s="852"/>
      <c r="AH31" s="852"/>
      <c r="AI31" s="852"/>
      <c r="AJ31" s="853"/>
      <c r="AK31" s="899">
        <v>93</v>
      </c>
      <c r="AL31" s="895"/>
      <c r="AM31" s="895"/>
      <c r="AN31" s="895"/>
      <c r="AO31" s="895"/>
      <c r="AP31" s="895" t="s">
        <v>581</v>
      </c>
      <c r="AQ31" s="895"/>
      <c r="AR31" s="895"/>
      <c r="AS31" s="895"/>
      <c r="AT31" s="895"/>
      <c r="AU31" s="895" t="s">
        <v>581</v>
      </c>
      <c r="AV31" s="895"/>
      <c r="AW31" s="895"/>
      <c r="AX31" s="895"/>
      <c r="AY31" s="895"/>
      <c r="AZ31" s="896" t="s">
        <v>581</v>
      </c>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408</v>
      </c>
      <c r="C32" s="846"/>
      <c r="D32" s="846"/>
      <c r="E32" s="846"/>
      <c r="F32" s="846"/>
      <c r="G32" s="846"/>
      <c r="H32" s="846"/>
      <c r="I32" s="846"/>
      <c r="J32" s="846"/>
      <c r="K32" s="846"/>
      <c r="L32" s="846"/>
      <c r="M32" s="846"/>
      <c r="N32" s="846"/>
      <c r="O32" s="846"/>
      <c r="P32" s="847"/>
      <c r="Q32" s="848">
        <v>423</v>
      </c>
      <c r="R32" s="849"/>
      <c r="S32" s="849"/>
      <c r="T32" s="849"/>
      <c r="U32" s="849"/>
      <c r="V32" s="849">
        <v>351</v>
      </c>
      <c r="W32" s="849"/>
      <c r="X32" s="849"/>
      <c r="Y32" s="849"/>
      <c r="Z32" s="849"/>
      <c r="AA32" s="849">
        <v>72</v>
      </c>
      <c r="AB32" s="849"/>
      <c r="AC32" s="849"/>
      <c r="AD32" s="849"/>
      <c r="AE32" s="850"/>
      <c r="AF32" s="851">
        <v>438</v>
      </c>
      <c r="AG32" s="852"/>
      <c r="AH32" s="852"/>
      <c r="AI32" s="852"/>
      <c r="AJ32" s="853"/>
      <c r="AK32" s="899">
        <v>9</v>
      </c>
      <c r="AL32" s="895"/>
      <c r="AM32" s="895"/>
      <c r="AN32" s="895"/>
      <c r="AO32" s="895"/>
      <c r="AP32" s="895">
        <v>1626</v>
      </c>
      <c r="AQ32" s="895"/>
      <c r="AR32" s="895"/>
      <c r="AS32" s="895"/>
      <c r="AT32" s="895"/>
      <c r="AU32" s="895">
        <v>1</v>
      </c>
      <c r="AV32" s="895"/>
      <c r="AW32" s="895"/>
      <c r="AX32" s="895"/>
      <c r="AY32" s="895"/>
      <c r="AZ32" s="896" t="s">
        <v>581</v>
      </c>
      <c r="BA32" s="896"/>
      <c r="BB32" s="896"/>
      <c r="BC32" s="896"/>
      <c r="BD32" s="896"/>
      <c r="BE32" s="897" t="s">
        <v>409</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410</v>
      </c>
      <c r="C33" s="846"/>
      <c r="D33" s="846"/>
      <c r="E33" s="846"/>
      <c r="F33" s="846"/>
      <c r="G33" s="846"/>
      <c r="H33" s="846"/>
      <c r="I33" s="846"/>
      <c r="J33" s="846"/>
      <c r="K33" s="846"/>
      <c r="L33" s="846"/>
      <c r="M33" s="846"/>
      <c r="N33" s="846"/>
      <c r="O33" s="846"/>
      <c r="P33" s="847"/>
      <c r="Q33" s="848">
        <v>357</v>
      </c>
      <c r="R33" s="849"/>
      <c r="S33" s="849"/>
      <c r="T33" s="849"/>
      <c r="U33" s="849"/>
      <c r="V33" s="849">
        <v>322</v>
      </c>
      <c r="W33" s="849"/>
      <c r="X33" s="849"/>
      <c r="Y33" s="849"/>
      <c r="Z33" s="849"/>
      <c r="AA33" s="849">
        <v>35</v>
      </c>
      <c r="AB33" s="849"/>
      <c r="AC33" s="849"/>
      <c r="AD33" s="849"/>
      <c r="AE33" s="850"/>
      <c r="AF33" s="851">
        <v>26</v>
      </c>
      <c r="AG33" s="852"/>
      <c r="AH33" s="852"/>
      <c r="AI33" s="852"/>
      <c r="AJ33" s="853"/>
      <c r="AK33" s="899">
        <v>122</v>
      </c>
      <c r="AL33" s="895"/>
      <c r="AM33" s="895"/>
      <c r="AN33" s="895"/>
      <c r="AO33" s="895"/>
      <c r="AP33" s="895">
        <v>1769</v>
      </c>
      <c r="AQ33" s="895"/>
      <c r="AR33" s="895"/>
      <c r="AS33" s="895"/>
      <c r="AT33" s="895"/>
      <c r="AU33" s="895">
        <v>1502</v>
      </c>
      <c r="AV33" s="895"/>
      <c r="AW33" s="895"/>
      <c r="AX33" s="895"/>
      <c r="AY33" s="895"/>
      <c r="AZ33" s="896" t="s">
        <v>581</v>
      </c>
      <c r="BA33" s="896"/>
      <c r="BB33" s="896"/>
      <c r="BC33" s="896"/>
      <c r="BD33" s="896"/>
      <c r="BE33" s="897" t="s">
        <v>409</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411</v>
      </c>
      <c r="C34" s="846"/>
      <c r="D34" s="846"/>
      <c r="E34" s="846"/>
      <c r="F34" s="846"/>
      <c r="G34" s="846"/>
      <c r="H34" s="846"/>
      <c r="I34" s="846"/>
      <c r="J34" s="846"/>
      <c r="K34" s="846"/>
      <c r="L34" s="846"/>
      <c r="M34" s="846"/>
      <c r="N34" s="846"/>
      <c r="O34" s="846"/>
      <c r="P34" s="847"/>
      <c r="Q34" s="848">
        <v>59</v>
      </c>
      <c r="R34" s="849"/>
      <c r="S34" s="849"/>
      <c r="T34" s="849"/>
      <c r="U34" s="849"/>
      <c r="V34" s="849">
        <v>25</v>
      </c>
      <c r="W34" s="849"/>
      <c r="X34" s="849"/>
      <c r="Y34" s="849"/>
      <c r="Z34" s="849"/>
      <c r="AA34" s="849">
        <v>34</v>
      </c>
      <c r="AB34" s="849"/>
      <c r="AC34" s="849"/>
      <c r="AD34" s="849"/>
      <c r="AE34" s="850"/>
      <c r="AF34" s="851">
        <v>35</v>
      </c>
      <c r="AG34" s="852"/>
      <c r="AH34" s="852"/>
      <c r="AI34" s="852"/>
      <c r="AJ34" s="853"/>
      <c r="AK34" s="899" t="s">
        <v>581</v>
      </c>
      <c r="AL34" s="895"/>
      <c r="AM34" s="895"/>
      <c r="AN34" s="895"/>
      <c r="AO34" s="895"/>
      <c r="AP34" s="895" t="s">
        <v>581</v>
      </c>
      <c r="AQ34" s="895"/>
      <c r="AR34" s="895"/>
      <c r="AS34" s="895"/>
      <c r="AT34" s="895"/>
      <c r="AU34" s="895" t="s">
        <v>581</v>
      </c>
      <c r="AV34" s="895"/>
      <c r="AW34" s="895"/>
      <c r="AX34" s="895"/>
      <c r="AY34" s="895"/>
      <c r="AZ34" s="896" t="s">
        <v>581</v>
      </c>
      <c r="BA34" s="896"/>
      <c r="BB34" s="896"/>
      <c r="BC34" s="896"/>
      <c r="BD34" s="896"/>
      <c r="BE34" s="897" t="s">
        <v>412</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413</v>
      </c>
      <c r="C35" s="846"/>
      <c r="D35" s="846"/>
      <c r="E35" s="846"/>
      <c r="F35" s="846"/>
      <c r="G35" s="846"/>
      <c r="H35" s="846"/>
      <c r="I35" s="846"/>
      <c r="J35" s="846"/>
      <c r="K35" s="846"/>
      <c r="L35" s="846"/>
      <c r="M35" s="846"/>
      <c r="N35" s="846"/>
      <c r="O35" s="846"/>
      <c r="P35" s="847"/>
      <c r="Q35" s="848">
        <v>183</v>
      </c>
      <c r="R35" s="849"/>
      <c r="S35" s="849"/>
      <c r="T35" s="849"/>
      <c r="U35" s="849"/>
      <c r="V35" s="849">
        <v>151</v>
      </c>
      <c r="W35" s="849"/>
      <c r="X35" s="849"/>
      <c r="Y35" s="849"/>
      <c r="Z35" s="849"/>
      <c r="AA35" s="849">
        <v>32</v>
      </c>
      <c r="AB35" s="849"/>
      <c r="AC35" s="849"/>
      <c r="AD35" s="849"/>
      <c r="AE35" s="850"/>
      <c r="AF35" s="851">
        <v>32</v>
      </c>
      <c r="AG35" s="852"/>
      <c r="AH35" s="852"/>
      <c r="AI35" s="852"/>
      <c r="AJ35" s="853"/>
      <c r="AK35" s="899">
        <v>98</v>
      </c>
      <c r="AL35" s="895"/>
      <c r="AM35" s="895"/>
      <c r="AN35" s="895"/>
      <c r="AO35" s="895"/>
      <c r="AP35" s="895">
        <v>2</v>
      </c>
      <c r="AQ35" s="895"/>
      <c r="AR35" s="895"/>
      <c r="AS35" s="895"/>
      <c r="AT35" s="895"/>
      <c r="AU35" s="895">
        <v>1</v>
      </c>
      <c r="AV35" s="895"/>
      <c r="AW35" s="895"/>
      <c r="AX35" s="895"/>
      <c r="AY35" s="895"/>
      <c r="AZ35" s="896" t="s">
        <v>581</v>
      </c>
      <c r="BA35" s="896"/>
      <c r="BB35" s="896"/>
      <c r="BC35" s="896"/>
      <c r="BD35" s="896"/>
      <c r="BE35" s="897" t="s">
        <v>414</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t="s">
        <v>415</v>
      </c>
      <c r="C36" s="846"/>
      <c r="D36" s="846"/>
      <c r="E36" s="846"/>
      <c r="F36" s="846"/>
      <c r="G36" s="846"/>
      <c r="H36" s="846"/>
      <c r="I36" s="846"/>
      <c r="J36" s="846"/>
      <c r="K36" s="846"/>
      <c r="L36" s="846"/>
      <c r="M36" s="846"/>
      <c r="N36" s="846"/>
      <c r="O36" s="846"/>
      <c r="P36" s="847"/>
      <c r="Q36" s="848">
        <v>33</v>
      </c>
      <c r="R36" s="849"/>
      <c r="S36" s="849"/>
      <c r="T36" s="849"/>
      <c r="U36" s="849"/>
      <c r="V36" s="849">
        <v>32</v>
      </c>
      <c r="W36" s="849"/>
      <c r="X36" s="849"/>
      <c r="Y36" s="849"/>
      <c r="Z36" s="849"/>
      <c r="AA36" s="849">
        <v>2</v>
      </c>
      <c r="AB36" s="849"/>
      <c r="AC36" s="849"/>
      <c r="AD36" s="849"/>
      <c r="AE36" s="850"/>
      <c r="AF36" s="851">
        <v>2</v>
      </c>
      <c r="AG36" s="852"/>
      <c r="AH36" s="852"/>
      <c r="AI36" s="852"/>
      <c r="AJ36" s="853"/>
      <c r="AK36" s="899">
        <v>20</v>
      </c>
      <c r="AL36" s="895"/>
      <c r="AM36" s="895"/>
      <c r="AN36" s="895"/>
      <c r="AO36" s="895"/>
      <c r="AP36" s="895">
        <v>118</v>
      </c>
      <c r="AQ36" s="895"/>
      <c r="AR36" s="895"/>
      <c r="AS36" s="895"/>
      <c r="AT36" s="895"/>
      <c r="AU36" s="895">
        <v>118</v>
      </c>
      <c r="AV36" s="895"/>
      <c r="AW36" s="895"/>
      <c r="AX36" s="895"/>
      <c r="AY36" s="895"/>
      <c r="AZ36" s="896" t="s">
        <v>581</v>
      </c>
      <c r="BA36" s="896"/>
      <c r="BB36" s="896"/>
      <c r="BC36" s="896"/>
      <c r="BD36" s="896"/>
      <c r="BE36" s="897" t="s">
        <v>414</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392</v>
      </c>
      <c r="B63" s="854" t="s">
        <v>417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1471</v>
      </c>
      <c r="AG63" s="909"/>
      <c r="AH63" s="909"/>
      <c r="AI63" s="909"/>
      <c r="AJ63" s="910"/>
      <c r="AK63" s="911"/>
      <c r="AL63" s="906"/>
      <c r="AM63" s="906"/>
      <c r="AN63" s="906"/>
      <c r="AO63" s="906"/>
      <c r="AP63" s="909">
        <v>3515</v>
      </c>
      <c r="AQ63" s="909"/>
      <c r="AR63" s="909"/>
      <c r="AS63" s="909"/>
      <c r="AT63" s="909"/>
      <c r="AU63" s="909">
        <v>1622</v>
      </c>
      <c r="AV63" s="909"/>
      <c r="AW63" s="909"/>
      <c r="AX63" s="909"/>
      <c r="AY63" s="909"/>
      <c r="AZ63" s="913"/>
      <c r="BA63" s="913"/>
      <c r="BB63" s="913"/>
      <c r="BC63" s="913"/>
      <c r="BD63" s="913"/>
      <c r="BE63" s="914"/>
      <c r="BF63" s="914"/>
      <c r="BG63" s="914"/>
      <c r="BH63" s="914"/>
      <c r="BI63" s="915"/>
      <c r="BJ63" s="916" t="s">
        <v>418</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420</v>
      </c>
      <c r="B66" s="793"/>
      <c r="C66" s="793"/>
      <c r="D66" s="793"/>
      <c r="E66" s="793"/>
      <c r="F66" s="793"/>
      <c r="G66" s="793"/>
      <c r="H66" s="793"/>
      <c r="I66" s="793"/>
      <c r="J66" s="793"/>
      <c r="K66" s="793"/>
      <c r="L66" s="793"/>
      <c r="M66" s="793"/>
      <c r="N66" s="793"/>
      <c r="O66" s="793"/>
      <c r="P66" s="794"/>
      <c r="Q66" s="798" t="s">
        <v>396</v>
      </c>
      <c r="R66" s="799"/>
      <c r="S66" s="799"/>
      <c r="T66" s="799"/>
      <c r="U66" s="800"/>
      <c r="V66" s="798" t="s">
        <v>397</v>
      </c>
      <c r="W66" s="799"/>
      <c r="X66" s="799"/>
      <c r="Y66" s="799"/>
      <c r="Z66" s="800"/>
      <c r="AA66" s="798" t="s">
        <v>398</v>
      </c>
      <c r="AB66" s="799"/>
      <c r="AC66" s="799"/>
      <c r="AD66" s="799"/>
      <c r="AE66" s="800"/>
      <c r="AF66" s="919" t="s">
        <v>421</v>
      </c>
      <c r="AG66" s="880"/>
      <c r="AH66" s="880"/>
      <c r="AI66" s="880"/>
      <c r="AJ66" s="920"/>
      <c r="AK66" s="798" t="s">
        <v>422</v>
      </c>
      <c r="AL66" s="793"/>
      <c r="AM66" s="793"/>
      <c r="AN66" s="793"/>
      <c r="AO66" s="794"/>
      <c r="AP66" s="798" t="s">
        <v>401</v>
      </c>
      <c r="AQ66" s="799"/>
      <c r="AR66" s="799"/>
      <c r="AS66" s="799"/>
      <c r="AT66" s="800"/>
      <c r="AU66" s="798" t="s">
        <v>423</v>
      </c>
      <c r="AV66" s="799"/>
      <c r="AW66" s="799"/>
      <c r="AX66" s="799"/>
      <c r="AY66" s="800"/>
      <c r="AZ66" s="798" t="s">
        <v>379</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582</v>
      </c>
      <c r="C68" s="935"/>
      <c r="D68" s="935"/>
      <c r="E68" s="935"/>
      <c r="F68" s="935"/>
      <c r="G68" s="935"/>
      <c r="H68" s="935"/>
      <c r="I68" s="935"/>
      <c r="J68" s="935"/>
      <c r="K68" s="935"/>
      <c r="L68" s="935"/>
      <c r="M68" s="935"/>
      <c r="N68" s="935"/>
      <c r="O68" s="935"/>
      <c r="P68" s="936"/>
      <c r="Q68" s="937">
        <v>2375</v>
      </c>
      <c r="R68" s="931"/>
      <c r="S68" s="931"/>
      <c r="T68" s="931"/>
      <c r="U68" s="931"/>
      <c r="V68" s="931">
        <v>2291</v>
      </c>
      <c r="W68" s="931"/>
      <c r="X68" s="931"/>
      <c r="Y68" s="931"/>
      <c r="Z68" s="931"/>
      <c r="AA68" s="931">
        <v>84</v>
      </c>
      <c r="AB68" s="931"/>
      <c r="AC68" s="931"/>
      <c r="AD68" s="931"/>
      <c r="AE68" s="931"/>
      <c r="AF68" s="931">
        <v>84</v>
      </c>
      <c r="AG68" s="931"/>
      <c r="AH68" s="931"/>
      <c r="AI68" s="931"/>
      <c r="AJ68" s="931"/>
      <c r="AK68" s="931">
        <v>80</v>
      </c>
      <c r="AL68" s="931"/>
      <c r="AM68" s="931"/>
      <c r="AN68" s="931"/>
      <c r="AO68" s="931"/>
      <c r="AP68" s="931">
        <v>1233</v>
      </c>
      <c r="AQ68" s="931"/>
      <c r="AR68" s="931"/>
      <c r="AS68" s="931"/>
      <c r="AT68" s="931"/>
      <c r="AU68" s="931">
        <v>715</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583</v>
      </c>
      <c r="C69" s="939"/>
      <c r="D69" s="939"/>
      <c r="E69" s="939"/>
      <c r="F69" s="939"/>
      <c r="G69" s="939"/>
      <c r="H69" s="939"/>
      <c r="I69" s="939"/>
      <c r="J69" s="939"/>
      <c r="K69" s="939"/>
      <c r="L69" s="939"/>
      <c r="M69" s="939"/>
      <c r="N69" s="939"/>
      <c r="O69" s="939"/>
      <c r="P69" s="940"/>
      <c r="Q69" s="941">
        <v>521</v>
      </c>
      <c r="R69" s="895"/>
      <c r="S69" s="895"/>
      <c r="T69" s="895"/>
      <c r="U69" s="895"/>
      <c r="V69" s="895">
        <v>456</v>
      </c>
      <c r="W69" s="895"/>
      <c r="X69" s="895"/>
      <c r="Y69" s="895"/>
      <c r="Z69" s="895"/>
      <c r="AA69" s="895">
        <v>65</v>
      </c>
      <c r="AB69" s="895"/>
      <c r="AC69" s="895"/>
      <c r="AD69" s="895"/>
      <c r="AE69" s="895"/>
      <c r="AF69" s="895">
        <v>65</v>
      </c>
      <c r="AG69" s="895"/>
      <c r="AH69" s="895"/>
      <c r="AI69" s="895"/>
      <c r="AJ69" s="895"/>
      <c r="AK69" s="895" t="s">
        <v>581</v>
      </c>
      <c r="AL69" s="895"/>
      <c r="AM69" s="895"/>
      <c r="AN69" s="895"/>
      <c r="AO69" s="895"/>
      <c r="AP69" s="895">
        <v>6</v>
      </c>
      <c r="AQ69" s="895"/>
      <c r="AR69" s="895"/>
      <c r="AS69" s="895"/>
      <c r="AT69" s="895"/>
      <c r="AU69" s="895">
        <v>1</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584</v>
      </c>
      <c r="C70" s="939"/>
      <c r="D70" s="939"/>
      <c r="E70" s="939"/>
      <c r="F70" s="939"/>
      <c r="G70" s="939"/>
      <c r="H70" s="939"/>
      <c r="I70" s="939"/>
      <c r="J70" s="939"/>
      <c r="K70" s="939"/>
      <c r="L70" s="939"/>
      <c r="M70" s="939"/>
      <c r="N70" s="939"/>
      <c r="O70" s="939"/>
      <c r="P70" s="940"/>
      <c r="Q70" s="941">
        <v>258</v>
      </c>
      <c r="R70" s="895"/>
      <c r="S70" s="895"/>
      <c r="T70" s="895"/>
      <c r="U70" s="895"/>
      <c r="V70" s="895">
        <v>239</v>
      </c>
      <c r="W70" s="895"/>
      <c r="X70" s="895"/>
      <c r="Y70" s="895"/>
      <c r="Z70" s="895"/>
      <c r="AA70" s="895">
        <v>19</v>
      </c>
      <c r="AB70" s="895"/>
      <c r="AC70" s="895"/>
      <c r="AD70" s="895"/>
      <c r="AE70" s="895"/>
      <c r="AF70" s="895">
        <v>19</v>
      </c>
      <c r="AG70" s="895"/>
      <c r="AH70" s="895"/>
      <c r="AI70" s="895"/>
      <c r="AJ70" s="895"/>
      <c r="AK70" s="895" t="s">
        <v>581</v>
      </c>
      <c r="AL70" s="895"/>
      <c r="AM70" s="895"/>
      <c r="AN70" s="895"/>
      <c r="AO70" s="895"/>
      <c r="AP70" s="895" t="s">
        <v>581</v>
      </c>
      <c r="AQ70" s="895"/>
      <c r="AR70" s="895"/>
      <c r="AS70" s="895"/>
      <c r="AT70" s="895"/>
      <c r="AU70" s="895" t="s">
        <v>581</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585</v>
      </c>
      <c r="C71" s="939"/>
      <c r="D71" s="939"/>
      <c r="E71" s="939"/>
      <c r="F71" s="939"/>
      <c r="G71" s="939"/>
      <c r="H71" s="939"/>
      <c r="I71" s="939"/>
      <c r="J71" s="939"/>
      <c r="K71" s="939"/>
      <c r="L71" s="939"/>
      <c r="M71" s="939"/>
      <c r="N71" s="939"/>
      <c r="O71" s="939"/>
      <c r="P71" s="940"/>
      <c r="Q71" s="941">
        <v>272654</v>
      </c>
      <c r="R71" s="895"/>
      <c r="S71" s="895"/>
      <c r="T71" s="895"/>
      <c r="U71" s="895"/>
      <c r="V71" s="895">
        <v>260337</v>
      </c>
      <c r="W71" s="895"/>
      <c r="X71" s="895"/>
      <c r="Y71" s="895"/>
      <c r="Z71" s="895"/>
      <c r="AA71" s="895">
        <v>12317</v>
      </c>
      <c r="AB71" s="895"/>
      <c r="AC71" s="895"/>
      <c r="AD71" s="895"/>
      <c r="AE71" s="895"/>
      <c r="AF71" s="895">
        <v>12317</v>
      </c>
      <c r="AG71" s="895"/>
      <c r="AH71" s="895"/>
      <c r="AI71" s="895"/>
      <c r="AJ71" s="895"/>
      <c r="AK71" s="895" t="s">
        <v>581</v>
      </c>
      <c r="AL71" s="895"/>
      <c r="AM71" s="895"/>
      <c r="AN71" s="895"/>
      <c r="AO71" s="895"/>
      <c r="AP71" s="895" t="s">
        <v>581</v>
      </c>
      <c r="AQ71" s="895"/>
      <c r="AR71" s="895"/>
      <c r="AS71" s="895"/>
      <c r="AT71" s="895"/>
      <c r="AU71" s="895" t="s">
        <v>581</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586</v>
      </c>
      <c r="C72" s="939"/>
      <c r="D72" s="939"/>
      <c r="E72" s="939"/>
      <c r="F72" s="939"/>
      <c r="G72" s="939"/>
      <c r="H72" s="939"/>
      <c r="I72" s="939"/>
      <c r="J72" s="939"/>
      <c r="K72" s="939"/>
      <c r="L72" s="939"/>
      <c r="M72" s="939"/>
      <c r="N72" s="939"/>
      <c r="O72" s="939"/>
      <c r="P72" s="940"/>
      <c r="Q72" s="941">
        <v>71</v>
      </c>
      <c r="R72" s="895"/>
      <c r="S72" s="895"/>
      <c r="T72" s="895"/>
      <c r="U72" s="895"/>
      <c r="V72" s="895">
        <v>67</v>
      </c>
      <c r="W72" s="895"/>
      <c r="X72" s="895"/>
      <c r="Y72" s="895"/>
      <c r="Z72" s="895"/>
      <c r="AA72" s="895">
        <v>4</v>
      </c>
      <c r="AB72" s="895"/>
      <c r="AC72" s="895"/>
      <c r="AD72" s="895"/>
      <c r="AE72" s="895"/>
      <c r="AF72" s="895">
        <v>4</v>
      </c>
      <c r="AG72" s="895"/>
      <c r="AH72" s="895"/>
      <c r="AI72" s="895"/>
      <c r="AJ72" s="895"/>
      <c r="AK72" s="895" t="s">
        <v>581</v>
      </c>
      <c r="AL72" s="895"/>
      <c r="AM72" s="895"/>
      <c r="AN72" s="895"/>
      <c r="AO72" s="895"/>
      <c r="AP72" s="895" t="s">
        <v>581</v>
      </c>
      <c r="AQ72" s="895"/>
      <c r="AR72" s="895"/>
      <c r="AS72" s="895"/>
      <c r="AT72" s="895"/>
      <c r="AU72" s="895" t="s">
        <v>581</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587</v>
      </c>
      <c r="C73" s="939"/>
      <c r="D73" s="939"/>
      <c r="E73" s="939"/>
      <c r="F73" s="939"/>
      <c r="G73" s="939"/>
      <c r="H73" s="939"/>
      <c r="I73" s="939"/>
      <c r="J73" s="939"/>
      <c r="K73" s="939"/>
      <c r="L73" s="939"/>
      <c r="M73" s="939"/>
      <c r="N73" s="939"/>
      <c r="O73" s="939"/>
      <c r="P73" s="940"/>
      <c r="Q73" s="941">
        <v>6748</v>
      </c>
      <c r="R73" s="895"/>
      <c r="S73" s="895"/>
      <c r="T73" s="895"/>
      <c r="U73" s="895"/>
      <c r="V73" s="895">
        <v>6364</v>
      </c>
      <c r="W73" s="895"/>
      <c r="X73" s="895"/>
      <c r="Y73" s="895"/>
      <c r="Z73" s="895"/>
      <c r="AA73" s="895">
        <v>384</v>
      </c>
      <c r="AB73" s="895"/>
      <c r="AC73" s="895"/>
      <c r="AD73" s="895"/>
      <c r="AE73" s="895"/>
      <c r="AF73" s="895">
        <v>384</v>
      </c>
      <c r="AG73" s="895"/>
      <c r="AH73" s="895"/>
      <c r="AI73" s="895"/>
      <c r="AJ73" s="895"/>
      <c r="AK73" s="895" t="s">
        <v>581</v>
      </c>
      <c r="AL73" s="895"/>
      <c r="AM73" s="895"/>
      <c r="AN73" s="895"/>
      <c r="AO73" s="895"/>
      <c r="AP73" s="895" t="s">
        <v>581</v>
      </c>
      <c r="AQ73" s="895"/>
      <c r="AR73" s="895"/>
      <c r="AS73" s="895"/>
      <c r="AT73" s="895"/>
      <c r="AU73" s="895" t="s">
        <v>581</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392</v>
      </c>
      <c r="B88" s="854" t="s">
        <v>424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12873</v>
      </c>
      <c r="AG88" s="909"/>
      <c r="AH88" s="909"/>
      <c r="AI88" s="909"/>
      <c r="AJ88" s="909"/>
      <c r="AK88" s="906"/>
      <c r="AL88" s="906"/>
      <c r="AM88" s="906"/>
      <c r="AN88" s="906"/>
      <c r="AO88" s="906"/>
      <c r="AP88" s="909">
        <v>1239</v>
      </c>
      <c r="AQ88" s="909"/>
      <c r="AR88" s="909"/>
      <c r="AS88" s="909"/>
      <c r="AT88" s="909"/>
      <c r="AU88" s="909">
        <v>716</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4" t="s">
        <v>425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124</v>
      </c>
      <c r="CS102" s="917"/>
      <c r="CT102" s="917"/>
      <c r="CU102" s="917"/>
      <c r="CV102" s="956"/>
      <c r="CW102" s="955">
        <v>4</v>
      </c>
      <c r="CX102" s="917"/>
      <c r="CY102" s="917"/>
      <c r="CZ102" s="917"/>
      <c r="DA102" s="956"/>
      <c r="DB102" s="955" t="s">
        <v>597</v>
      </c>
      <c r="DC102" s="917"/>
      <c r="DD102" s="917"/>
      <c r="DE102" s="917"/>
      <c r="DF102" s="956"/>
      <c r="DG102" s="955" t="s">
        <v>597</v>
      </c>
      <c r="DH102" s="917"/>
      <c r="DI102" s="917"/>
      <c r="DJ102" s="917"/>
      <c r="DK102" s="956"/>
      <c r="DL102" s="955" t="s">
        <v>597</v>
      </c>
      <c r="DM102" s="917"/>
      <c r="DN102" s="917"/>
      <c r="DO102" s="917"/>
      <c r="DP102" s="956"/>
      <c r="DQ102" s="955" t="s">
        <v>597</v>
      </c>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430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432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433</v>
      </c>
      <c r="AB109" s="958"/>
      <c r="AC109" s="958"/>
      <c r="AD109" s="958"/>
      <c r="AE109" s="959"/>
      <c r="AF109" s="957" t="s">
        <v>434</v>
      </c>
      <c r="AG109" s="958"/>
      <c r="AH109" s="958"/>
      <c r="AI109" s="958"/>
      <c r="AJ109" s="959"/>
      <c r="AK109" s="957" t="s">
        <v>306</v>
      </c>
      <c r="AL109" s="958"/>
      <c r="AM109" s="958"/>
      <c r="AN109" s="958"/>
      <c r="AO109" s="959"/>
      <c r="AP109" s="957" t="s">
        <v>435</v>
      </c>
      <c r="AQ109" s="958"/>
      <c r="AR109" s="958"/>
      <c r="AS109" s="958"/>
      <c r="AT109" s="960"/>
      <c r="AU109" s="977" t="s">
        <v>432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433</v>
      </c>
      <c r="BR109" s="958"/>
      <c r="BS109" s="958"/>
      <c r="BT109" s="958"/>
      <c r="BU109" s="959"/>
      <c r="BV109" s="957" t="s">
        <v>434</v>
      </c>
      <c r="BW109" s="958"/>
      <c r="BX109" s="958"/>
      <c r="BY109" s="958"/>
      <c r="BZ109" s="959"/>
      <c r="CA109" s="957" t="s">
        <v>306</v>
      </c>
      <c r="CB109" s="958"/>
      <c r="CC109" s="958"/>
      <c r="CD109" s="958"/>
      <c r="CE109" s="959"/>
      <c r="CF109" s="978" t="s">
        <v>435</v>
      </c>
      <c r="CG109" s="978"/>
      <c r="CH109" s="978"/>
      <c r="CI109" s="978"/>
      <c r="CJ109" s="978"/>
      <c r="CK109" s="957" t="s">
        <v>436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433</v>
      </c>
      <c r="DH109" s="958"/>
      <c r="DI109" s="958"/>
      <c r="DJ109" s="958"/>
      <c r="DK109" s="959"/>
      <c r="DL109" s="957" t="s">
        <v>434</v>
      </c>
      <c r="DM109" s="958"/>
      <c r="DN109" s="958"/>
      <c r="DO109" s="958"/>
      <c r="DP109" s="959"/>
      <c r="DQ109" s="957" t="s">
        <v>306</v>
      </c>
      <c r="DR109" s="958"/>
      <c r="DS109" s="958"/>
      <c r="DT109" s="958"/>
      <c r="DU109" s="959"/>
      <c r="DV109" s="957" t="s">
        <v>435</v>
      </c>
      <c r="DW109" s="958"/>
      <c r="DX109" s="958"/>
      <c r="DY109" s="958"/>
      <c r="DZ109" s="960"/>
    </row>
    <row r="110" spans="1:131" s="233" customFormat="1" ht="26.25" customHeight="1" x14ac:dyDescent="0.15">
      <c r="A110" s="961" t="s">
        <v>437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819750</v>
      </c>
      <c r="AB110" s="965"/>
      <c r="AC110" s="965"/>
      <c r="AD110" s="965"/>
      <c r="AE110" s="966"/>
      <c r="AF110" s="967">
        <v>853916</v>
      </c>
      <c r="AG110" s="965"/>
      <c r="AH110" s="965"/>
      <c r="AI110" s="965"/>
      <c r="AJ110" s="966"/>
      <c r="AK110" s="967">
        <v>930295</v>
      </c>
      <c r="AL110" s="965"/>
      <c r="AM110" s="965"/>
      <c r="AN110" s="965"/>
      <c r="AO110" s="966"/>
      <c r="AP110" s="968">
        <v>14.2</v>
      </c>
      <c r="AQ110" s="969"/>
      <c r="AR110" s="969"/>
      <c r="AS110" s="969"/>
      <c r="AT110" s="970"/>
      <c r="AU110" s="971" t="s">
        <v>73</v>
      </c>
      <c r="AV110" s="972"/>
      <c r="AW110" s="972"/>
      <c r="AX110" s="972"/>
      <c r="AY110" s="972"/>
      <c r="AZ110" s="994" t="s">
        <v>438</v>
      </c>
      <c r="BA110" s="962"/>
      <c r="BB110" s="962"/>
      <c r="BC110" s="962"/>
      <c r="BD110" s="962"/>
      <c r="BE110" s="962"/>
      <c r="BF110" s="962"/>
      <c r="BG110" s="962"/>
      <c r="BH110" s="962"/>
      <c r="BI110" s="962"/>
      <c r="BJ110" s="962"/>
      <c r="BK110" s="962"/>
      <c r="BL110" s="962"/>
      <c r="BM110" s="962"/>
      <c r="BN110" s="962"/>
      <c r="BO110" s="962"/>
      <c r="BP110" s="963"/>
      <c r="BQ110" s="995">
        <v>11004931</v>
      </c>
      <c r="BR110" s="996"/>
      <c r="BS110" s="996"/>
      <c r="BT110" s="996"/>
      <c r="BU110" s="996"/>
      <c r="BV110" s="996">
        <v>11195188</v>
      </c>
      <c r="BW110" s="996"/>
      <c r="BX110" s="996"/>
      <c r="BY110" s="996"/>
      <c r="BZ110" s="996"/>
      <c r="CA110" s="996">
        <v>11252137</v>
      </c>
      <c r="CB110" s="996"/>
      <c r="CC110" s="996"/>
      <c r="CD110" s="996"/>
      <c r="CE110" s="996"/>
      <c r="CF110" s="1009">
        <v>172.2</v>
      </c>
      <c r="CG110" s="1010"/>
      <c r="CH110" s="1010"/>
      <c r="CI110" s="1010"/>
      <c r="CJ110" s="1010"/>
      <c r="CK110" s="1011" t="s">
        <v>439</v>
      </c>
      <c r="CL110" s="1012"/>
      <c r="CM110" s="994" t="s">
        <v>440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128</v>
      </c>
      <c r="DM110" s="996"/>
      <c r="DN110" s="996"/>
      <c r="DO110" s="996"/>
      <c r="DP110" s="996"/>
      <c r="DQ110" s="996" t="s">
        <v>128</v>
      </c>
      <c r="DR110" s="996"/>
      <c r="DS110" s="996"/>
      <c r="DT110" s="996"/>
      <c r="DU110" s="996"/>
      <c r="DV110" s="997" t="s">
        <v>128</v>
      </c>
      <c r="DW110" s="997"/>
      <c r="DX110" s="997"/>
      <c r="DY110" s="997"/>
      <c r="DZ110" s="998"/>
    </row>
    <row r="111" spans="1:131" s="233" customFormat="1" ht="26.25" customHeight="1" x14ac:dyDescent="0.15">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128</v>
      </c>
      <c r="AG111" s="1003"/>
      <c r="AH111" s="1003"/>
      <c r="AI111" s="1003"/>
      <c r="AJ111" s="1004"/>
      <c r="AK111" s="1005" t="s">
        <v>128</v>
      </c>
      <c r="AL111" s="1003"/>
      <c r="AM111" s="1003"/>
      <c r="AN111" s="1003"/>
      <c r="AO111" s="1004"/>
      <c r="AP111" s="1006" t="s">
        <v>128</v>
      </c>
      <c r="AQ111" s="1007"/>
      <c r="AR111" s="1007"/>
      <c r="AS111" s="1007"/>
      <c r="AT111" s="1008"/>
      <c r="AU111" s="973"/>
      <c r="AV111" s="974"/>
      <c r="AW111" s="974"/>
      <c r="AX111" s="974"/>
      <c r="AY111" s="974"/>
      <c r="AZ111" s="987" t="s">
        <v>442</v>
      </c>
      <c r="BA111" s="988"/>
      <c r="BB111" s="988"/>
      <c r="BC111" s="988"/>
      <c r="BD111" s="988"/>
      <c r="BE111" s="988"/>
      <c r="BF111" s="988"/>
      <c r="BG111" s="988"/>
      <c r="BH111" s="988"/>
      <c r="BI111" s="988"/>
      <c r="BJ111" s="988"/>
      <c r="BK111" s="988"/>
      <c r="BL111" s="988"/>
      <c r="BM111" s="988"/>
      <c r="BN111" s="988"/>
      <c r="BO111" s="988"/>
      <c r="BP111" s="989"/>
      <c r="BQ111" s="990" t="s">
        <v>128</v>
      </c>
      <c r="BR111" s="991"/>
      <c r="BS111" s="991"/>
      <c r="BT111" s="991"/>
      <c r="BU111" s="991"/>
      <c r="BV111" s="991" t="s">
        <v>128</v>
      </c>
      <c r="BW111" s="991"/>
      <c r="BX111" s="991"/>
      <c r="BY111" s="991"/>
      <c r="BZ111" s="991"/>
      <c r="CA111" s="991" t="s">
        <v>128</v>
      </c>
      <c r="CB111" s="991"/>
      <c r="CC111" s="991"/>
      <c r="CD111" s="991"/>
      <c r="CE111" s="991"/>
      <c r="CF111" s="985" t="s">
        <v>128</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128</v>
      </c>
      <c r="DH111" s="991"/>
      <c r="DI111" s="991"/>
      <c r="DJ111" s="991"/>
      <c r="DK111" s="991"/>
      <c r="DL111" s="991" t="s">
        <v>128</v>
      </c>
      <c r="DM111" s="991"/>
      <c r="DN111" s="991"/>
      <c r="DO111" s="991"/>
      <c r="DP111" s="991"/>
      <c r="DQ111" s="991" t="s">
        <v>444</v>
      </c>
      <c r="DR111" s="991"/>
      <c r="DS111" s="991"/>
      <c r="DT111" s="991"/>
      <c r="DU111" s="991"/>
      <c r="DV111" s="992" t="s">
        <v>128</v>
      </c>
      <c r="DW111" s="992"/>
      <c r="DX111" s="992"/>
      <c r="DY111" s="992"/>
      <c r="DZ111" s="993"/>
    </row>
    <row r="112" spans="1:131" s="233" customFormat="1" ht="26.25" customHeight="1" x14ac:dyDescent="0.15">
      <c r="A112" s="1017" t="s">
        <v>445</v>
      </c>
      <c r="B112" s="1018"/>
      <c r="C112" s="988" t="s">
        <v>446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444</v>
      </c>
      <c r="AB112" s="1024"/>
      <c r="AC112" s="1024"/>
      <c r="AD112" s="1024"/>
      <c r="AE112" s="1025"/>
      <c r="AF112" s="1026" t="s">
        <v>447</v>
      </c>
      <c r="AG112" s="1024"/>
      <c r="AH112" s="1024"/>
      <c r="AI112" s="1024"/>
      <c r="AJ112" s="1025"/>
      <c r="AK112" s="1026" t="s">
        <v>128</v>
      </c>
      <c r="AL112" s="1024"/>
      <c r="AM112" s="1024"/>
      <c r="AN112" s="1024"/>
      <c r="AO112" s="1025"/>
      <c r="AP112" s="1027" t="s">
        <v>128</v>
      </c>
      <c r="AQ112" s="1028"/>
      <c r="AR112" s="1028"/>
      <c r="AS112" s="1028"/>
      <c r="AT112" s="1029"/>
      <c r="AU112" s="973"/>
      <c r="AV112" s="974"/>
      <c r="AW112" s="974"/>
      <c r="AX112" s="974"/>
      <c r="AY112" s="974"/>
      <c r="AZ112" s="987" t="s">
        <v>448</v>
      </c>
      <c r="BA112" s="988"/>
      <c r="BB112" s="988"/>
      <c r="BC112" s="988"/>
      <c r="BD112" s="988"/>
      <c r="BE112" s="988"/>
      <c r="BF112" s="988"/>
      <c r="BG112" s="988"/>
      <c r="BH112" s="988"/>
      <c r="BI112" s="988"/>
      <c r="BJ112" s="988"/>
      <c r="BK112" s="988"/>
      <c r="BL112" s="988"/>
      <c r="BM112" s="988"/>
      <c r="BN112" s="988"/>
      <c r="BO112" s="988"/>
      <c r="BP112" s="989"/>
      <c r="BQ112" s="990">
        <v>2205416</v>
      </c>
      <c r="BR112" s="991"/>
      <c r="BS112" s="991"/>
      <c r="BT112" s="991"/>
      <c r="BU112" s="991"/>
      <c r="BV112" s="991">
        <v>1903989</v>
      </c>
      <c r="BW112" s="991"/>
      <c r="BX112" s="991"/>
      <c r="BY112" s="991"/>
      <c r="BZ112" s="991"/>
      <c r="CA112" s="991">
        <v>1630733</v>
      </c>
      <c r="CB112" s="991"/>
      <c r="CC112" s="991"/>
      <c r="CD112" s="991"/>
      <c r="CE112" s="991"/>
      <c r="CF112" s="985">
        <v>24.9</v>
      </c>
      <c r="CG112" s="986"/>
      <c r="CH112" s="986"/>
      <c r="CI112" s="986"/>
      <c r="CJ112" s="986"/>
      <c r="CK112" s="1013"/>
      <c r="CL112" s="1014"/>
      <c r="CM112" s="987" t="s">
        <v>449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128</v>
      </c>
      <c r="DH112" s="991"/>
      <c r="DI112" s="991"/>
      <c r="DJ112" s="991"/>
      <c r="DK112" s="991"/>
      <c r="DL112" s="991" t="s">
        <v>128</v>
      </c>
      <c r="DM112" s="991"/>
      <c r="DN112" s="991"/>
      <c r="DO112" s="991"/>
      <c r="DP112" s="991"/>
      <c r="DQ112" s="991" t="s">
        <v>128</v>
      </c>
      <c r="DR112" s="991"/>
      <c r="DS112" s="991"/>
      <c r="DT112" s="991"/>
      <c r="DU112" s="991"/>
      <c r="DV112" s="992" t="s">
        <v>128</v>
      </c>
      <c r="DW112" s="992"/>
      <c r="DX112" s="992"/>
      <c r="DY112" s="992"/>
      <c r="DZ112" s="993"/>
    </row>
    <row r="113" spans="1:130" s="233" customFormat="1" ht="26.25" customHeight="1" x14ac:dyDescent="0.15">
      <c r="A113" s="1019"/>
      <c r="B113" s="1020"/>
      <c r="C113" s="988" t="s">
        <v>450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234026</v>
      </c>
      <c r="AB113" s="1003"/>
      <c r="AC113" s="1003"/>
      <c r="AD113" s="1003"/>
      <c r="AE113" s="1004"/>
      <c r="AF113" s="1005">
        <v>186118</v>
      </c>
      <c r="AG113" s="1003"/>
      <c r="AH113" s="1003"/>
      <c r="AI113" s="1003"/>
      <c r="AJ113" s="1004"/>
      <c r="AK113" s="1005">
        <v>183130</v>
      </c>
      <c r="AL113" s="1003"/>
      <c r="AM113" s="1003"/>
      <c r="AN113" s="1003"/>
      <c r="AO113" s="1004"/>
      <c r="AP113" s="1006">
        <v>2.8</v>
      </c>
      <c r="AQ113" s="1007"/>
      <c r="AR113" s="1007"/>
      <c r="AS113" s="1007"/>
      <c r="AT113" s="1008"/>
      <c r="AU113" s="973"/>
      <c r="AV113" s="974"/>
      <c r="AW113" s="974"/>
      <c r="AX113" s="974"/>
      <c r="AY113" s="974"/>
      <c r="AZ113" s="987" t="s">
        <v>451</v>
      </c>
      <c r="BA113" s="988"/>
      <c r="BB113" s="988"/>
      <c r="BC113" s="988"/>
      <c r="BD113" s="988"/>
      <c r="BE113" s="988"/>
      <c r="BF113" s="988"/>
      <c r="BG113" s="988"/>
      <c r="BH113" s="988"/>
      <c r="BI113" s="988"/>
      <c r="BJ113" s="988"/>
      <c r="BK113" s="988"/>
      <c r="BL113" s="988"/>
      <c r="BM113" s="988"/>
      <c r="BN113" s="988"/>
      <c r="BO113" s="988"/>
      <c r="BP113" s="989"/>
      <c r="BQ113" s="990">
        <v>535121</v>
      </c>
      <c r="BR113" s="991"/>
      <c r="BS113" s="991"/>
      <c r="BT113" s="991"/>
      <c r="BU113" s="991"/>
      <c r="BV113" s="991">
        <v>509798</v>
      </c>
      <c r="BW113" s="991"/>
      <c r="BX113" s="991"/>
      <c r="BY113" s="991"/>
      <c r="BZ113" s="991"/>
      <c r="CA113" s="991">
        <v>716512</v>
      </c>
      <c r="CB113" s="991"/>
      <c r="CC113" s="991"/>
      <c r="CD113" s="991"/>
      <c r="CE113" s="991"/>
      <c r="CF113" s="985">
        <v>11</v>
      </c>
      <c r="CG113" s="986"/>
      <c r="CH113" s="986"/>
      <c r="CI113" s="986"/>
      <c r="CJ113" s="986"/>
      <c r="CK113" s="1013"/>
      <c r="CL113" s="1014"/>
      <c r="CM113" s="987" t="s">
        <v>452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444</v>
      </c>
      <c r="DM113" s="1024"/>
      <c r="DN113" s="1024"/>
      <c r="DO113" s="1024"/>
      <c r="DP113" s="1025"/>
      <c r="DQ113" s="1026" t="s">
        <v>128</v>
      </c>
      <c r="DR113" s="1024"/>
      <c r="DS113" s="1024"/>
      <c r="DT113" s="1024"/>
      <c r="DU113" s="1025"/>
      <c r="DV113" s="1027" t="s">
        <v>128</v>
      </c>
      <c r="DW113" s="1028"/>
      <c r="DX113" s="1028"/>
      <c r="DY113" s="1028"/>
      <c r="DZ113" s="1029"/>
    </row>
    <row r="114" spans="1:130" s="233" customFormat="1" ht="26.25" customHeight="1" x14ac:dyDescent="0.15">
      <c r="A114" s="1019"/>
      <c r="B114" s="1020"/>
      <c r="C114" s="988" t="s">
        <v>453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146498</v>
      </c>
      <c r="AB114" s="1024"/>
      <c r="AC114" s="1024"/>
      <c r="AD114" s="1024"/>
      <c r="AE114" s="1025"/>
      <c r="AF114" s="1026">
        <v>147186</v>
      </c>
      <c r="AG114" s="1024"/>
      <c r="AH114" s="1024"/>
      <c r="AI114" s="1024"/>
      <c r="AJ114" s="1025"/>
      <c r="AK114" s="1026">
        <v>127086</v>
      </c>
      <c r="AL114" s="1024"/>
      <c r="AM114" s="1024"/>
      <c r="AN114" s="1024"/>
      <c r="AO114" s="1025"/>
      <c r="AP114" s="1027">
        <v>1.9</v>
      </c>
      <c r="AQ114" s="1028"/>
      <c r="AR114" s="1028"/>
      <c r="AS114" s="1028"/>
      <c r="AT114" s="1029"/>
      <c r="AU114" s="973"/>
      <c r="AV114" s="974"/>
      <c r="AW114" s="974"/>
      <c r="AX114" s="974"/>
      <c r="AY114" s="974"/>
      <c r="AZ114" s="987" t="s">
        <v>454</v>
      </c>
      <c r="BA114" s="988"/>
      <c r="BB114" s="988"/>
      <c r="BC114" s="988"/>
      <c r="BD114" s="988"/>
      <c r="BE114" s="988"/>
      <c r="BF114" s="988"/>
      <c r="BG114" s="988"/>
      <c r="BH114" s="988"/>
      <c r="BI114" s="988"/>
      <c r="BJ114" s="988"/>
      <c r="BK114" s="988"/>
      <c r="BL114" s="988"/>
      <c r="BM114" s="988"/>
      <c r="BN114" s="988"/>
      <c r="BO114" s="988"/>
      <c r="BP114" s="989"/>
      <c r="BQ114" s="990">
        <v>2177000</v>
      </c>
      <c r="BR114" s="991"/>
      <c r="BS114" s="991"/>
      <c r="BT114" s="991"/>
      <c r="BU114" s="991"/>
      <c r="BV114" s="991">
        <v>2219076</v>
      </c>
      <c r="BW114" s="991"/>
      <c r="BX114" s="991"/>
      <c r="BY114" s="991"/>
      <c r="BZ114" s="991"/>
      <c r="CA114" s="991">
        <v>2161979</v>
      </c>
      <c r="CB114" s="991"/>
      <c r="CC114" s="991"/>
      <c r="CD114" s="991"/>
      <c r="CE114" s="991"/>
      <c r="CF114" s="985">
        <v>33.1</v>
      </c>
      <c r="CG114" s="986"/>
      <c r="CH114" s="986"/>
      <c r="CI114" s="986"/>
      <c r="CJ114" s="986"/>
      <c r="CK114" s="1013"/>
      <c r="CL114" s="1014"/>
      <c r="CM114" s="987" t="s">
        <v>455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128</v>
      </c>
      <c r="DM114" s="1024"/>
      <c r="DN114" s="1024"/>
      <c r="DO114" s="1024"/>
      <c r="DP114" s="1025"/>
      <c r="DQ114" s="1026" t="s">
        <v>128</v>
      </c>
      <c r="DR114" s="1024"/>
      <c r="DS114" s="1024"/>
      <c r="DT114" s="1024"/>
      <c r="DU114" s="1025"/>
      <c r="DV114" s="1027" t="s">
        <v>128</v>
      </c>
      <c r="DW114" s="1028"/>
      <c r="DX114" s="1028"/>
      <c r="DY114" s="1028"/>
      <c r="DZ114" s="1029"/>
    </row>
    <row r="115" spans="1:130" s="233" customFormat="1" ht="26.25" customHeight="1" x14ac:dyDescent="0.15">
      <c r="A115" s="1019"/>
      <c r="B115" s="1020"/>
      <c r="C115" s="988" t="s">
        <v>456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128</v>
      </c>
      <c r="AB115" s="1003"/>
      <c r="AC115" s="1003"/>
      <c r="AD115" s="1003"/>
      <c r="AE115" s="1004"/>
      <c r="AF115" s="1005" t="s">
        <v>128</v>
      </c>
      <c r="AG115" s="1003"/>
      <c r="AH115" s="1003"/>
      <c r="AI115" s="1003"/>
      <c r="AJ115" s="1004"/>
      <c r="AK115" s="1005" t="s">
        <v>128</v>
      </c>
      <c r="AL115" s="1003"/>
      <c r="AM115" s="1003"/>
      <c r="AN115" s="1003"/>
      <c r="AO115" s="1004"/>
      <c r="AP115" s="1006" t="s">
        <v>128</v>
      </c>
      <c r="AQ115" s="1007"/>
      <c r="AR115" s="1007"/>
      <c r="AS115" s="1007"/>
      <c r="AT115" s="1008"/>
      <c r="AU115" s="973"/>
      <c r="AV115" s="974"/>
      <c r="AW115" s="974"/>
      <c r="AX115" s="974"/>
      <c r="AY115" s="974"/>
      <c r="AZ115" s="987" t="s">
        <v>457</v>
      </c>
      <c r="BA115" s="988"/>
      <c r="BB115" s="988"/>
      <c r="BC115" s="988"/>
      <c r="BD115" s="988"/>
      <c r="BE115" s="988"/>
      <c r="BF115" s="988"/>
      <c r="BG115" s="988"/>
      <c r="BH115" s="988"/>
      <c r="BI115" s="988"/>
      <c r="BJ115" s="988"/>
      <c r="BK115" s="988"/>
      <c r="BL115" s="988"/>
      <c r="BM115" s="988"/>
      <c r="BN115" s="988"/>
      <c r="BO115" s="988"/>
      <c r="BP115" s="989"/>
      <c r="BQ115" s="990" t="s">
        <v>128</v>
      </c>
      <c r="BR115" s="991"/>
      <c r="BS115" s="991"/>
      <c r="BT115" s="991"/>
      <c r="BU115" s="991"/>
      <c r="BV115" s="991" t="s">
        <v>128</v>
      </c>
      <c r="BW115" s="991"/>
      <c r="BX115" s="991"/>
      <c r="BY115" s="991"/>
      <c r="BZ115" s="991"/>
      <c r="CA115" s="991" t="s">
        <v>128</v>
      </c>
      <c r="CB115" s="991"/>
      <c r="CC115" s="991"/>
      <c r="CD115" s="991"/>
      <c r="CE115" s="991"/>
      <c r="CF115" s="985" t="s">
        <v>128</v>
      </c>
      <c r="CG115" s="986"/>
      <c r="CH115" s="986"/>
      <c r="CI115" s="986"/>
      <c r="CJ115" s="986"/>
      <c r="CK115" s="1013"/>
      <c r="CL115" s="1014"/>
      <c r="CM115" s="987" t="s">
        <v>458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128</v>
      </c>
      <c r="DM115" s="1024"/>
      <c r="DN115" s="1024"/>
      <c r="DO115" s="1024"/>
      <c r="DP115" s="1025"/>
      <c r="DQ115" s="1026" t="s">
        <v>128</v>
      </c>
      <c r="DR115" s="1024"/>
      <c r="DS115" s="1024"/>
      <c r="DT115" s="1024"/>
      <c r="DU115" s="1025"/>
      <c r="DV115" s="1027" t="s">
        <v>128</v>
      </c>
      <c r="DW115" s="1028"/>
      <c r="DX115" s="1028"/>
      <c r="DY115" s="1028"/>
      <c r="DZ115" s="1029"/>
    </row>
    <row r="116" spans="1:130" s="233" customFormat="1" ht="26.25" customHeight="1" x14ac:dyDescent="0.15">
      <c r="A116" s="1021"/>
      <c r="B116" s="1022"/>
      <c r="C116" s="1030" t="s">
        <v>459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128</v>
      </c>
      <c r="AB116" s="1024"/>
      <c r="AC116" s="1024"/>
      <c r="AD116" s="1024"/>
      <c r="AE116" s="1025"/>
      <c r="AF116" s="1026" t="s">
        <v>444</v>
      </c>
      <c r="AG116" s="1024"/>
      <c r="AH116" s="1024"/>
      <c r="AI116" s="1024"/>
      <c r="AJ116" s="1025"/>
      <c r="AK116" s="1026" t="s">
        <v>128</v>
      </c>
      <c r="AL116" s="1024"/>
      <c r="AM116" s="1024"/>
      <c r="AN116" s="1024"/>
      <c r="AO116" s="1025"/>
      <c r="AP116" s="1027" t="s">
        <v>128</v>
      </c>
      <c r="AQ116" s="1028"/>
      <c r="AR116" s="1028"/>
      <c r="AS116" s="1028"/>
      <c r="AT116" s="1029"/>
      <c r="AU116" s="973"/>
      <c r="AV116" s="974"/>
      <c r="AW116" s="974"/>
      <c r="AX116" s="974"/>
      <c r="AY116" s="974"/>
      <c r="AZ116" s="1032" t="s">
        <v>460</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128</v>
      </c>
      <c r="CB116" s="991"/>
      <c r="CC116" s="991"/>
      <c r="CD116" s="991"/>
      <c r="CE116" s="991"/>
      <c r="CF116" s="985" t="s">
        <v>128</v>
      </c>
      <c r="CG116" s="986"/>
      <c r="CH116" s="986"/>
      <c r="CI116" s="986"/>
      <c r="CJ116" s="986"/>
      <c r="CK116" s="1013"/>
      <c r="CL116" s="1014"/>
      <c r="CM116" s="987" t="s">
        <v>461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128</v>
      </c>
      <c r="DM116" s="1024"/>
      <c r="DN116" s="1024"/>
      <c r="DO116" s="1024"/>
      <c r="DP116" s="1025"/>
      <c r="DQ116" s="1026" t="s">
        <v>128</v>
      </c>
      <c r="DR116" s="1024"/>
      <c r="DS116" s="1024"/>
      <c r="DT116" s="1024"/>
      <c r="DU116" s="1025"/>
      <c r="DV116" s="1027" t="s">
        <v>128</v>
      </c>
      <c r="DW116" s="1028"/>
      <c r="DX116" s="1028"/>
      <c r="DY116" s="1028"/>
      <c r="DZ116" s="1029"/>
    </row>
    <row r="117" spans="1:130" s="233"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462</v>
      </c>
      <c r="Z117" s="959"/>
      <c r="AA117" s="1043">
        <v>1200274</v>
      </c>
      <c r="AB117" s="1044"/>
      <c r="AC117" s="1044"/>
      <c r="AD117" s="1044"/>
      <c r="AE117" s="1045"/>
      <c r="AF117" s="1046">
        <v>1187220</v>
      </c>
      <c r="AG117" s="1044"/>
      <c r="AH117" s="1044"/>
      <c r="AI117" s="1044"/>
      <c r="AJ117" s="1045"/>
      <c r="AK117" s="1046">
        <v>1240511</v>
      </c>
      <c r="AL117" s="1044"/>
      <c r="AM117" s="1044"/>
      <c r="AN117" s="1044"/>
      <c r="AO117" s="1045"/>
      <c r="AP117" s="1047"/>
      <c r="AQ117" s="1048"/>
      <c r="AR117" s="1048"/>
      <c r="AS117" s="1048"/>
      <c r="AT117" s="1049"/>
      <c r="AU117" s="973"/>
      <c r="AV117" s="974"/>
      <c r="AW117" s="974"/>
      <c r="AX117" s="974"/>
      <c r="AY117" s="974"/>
      <c r="AZ117" s="1039" t="s">
        <v>463</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128</v>
      </c>
      <c r="BW117" s="991"/>
      <c r="BX117" s="991"/>
      <c r="BY117" s="991"/>
      <c r="BZ117" s="991"/>
      <c r="CA117" s="991" t="s">
        <v>128</v>
      </c>
      <c r="CB117" s="991"/>
      <c r="CC117" s="991"/>
      <c r="CD117" s="991"/>
      <c r="CE117" s="991"/>
      <c r="CF117" s="985" t="s">
        <v>128</v>
      </c>
      <c r="CG117" s="986"/>
      <c r="CH117" s="986"/>
      <c r="CI117" s="986"/>
      <c r="CJ117" s="986"/>
      <c r="CK117" s="1013"/>
      <c r="CL117" s="1014"/>
      <c r="CM117" s="987" t="s">
        <v>464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128</v>
      </c>
      <c r="DW117" s="1028"/>
      <c r="DX117" s="1028"/>
      <c r="DY117" s="1028"/>
      <c r="DZ117" s="1029"/>
    </row>
    <row r="118" spans="1:130" s="233" customFormat="1" ht="26.25" customHeight="1" x14ac:dyDescent="0.15">
      <c r="A118" s="977" t="s">
        <v>436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433</v>
      </c>
      <c r="AB118" s="958"/>
      <c r="AC118" s="958"/>
      <c r="AD118" s="958"/>
      <c r="AE118" s="959"/>
      <c r="AF118" s="957" t="s">
        <v>434</v>
      </c>
      <c r="AG118" s="958"/>
      <c r="AH118" s="958"/>
      <c r="AI118" s="958"/>
      <c r="AJ118" s="959"/>
      <c r="AK118" s="957" t="s">
        <v>306</v>
      </c>
      <c r="AL118" s="958"/>
      <c r="AM118" s="958"/>
      <c r="AN118" s="958"/>
      <c r="AO118" s="959"/>
      <c r="AP118" s="1035" t="s">
        <v>435</v>
      </c>
      <c r="AQ118" s="1036"/>
      <c r="AR118" s="1036"/>
      <c r="AS118" s="1036"/>
      <c r="AT118" s="1037"/>
      <c r="AU118" s="973"/>
      <c r="AV118" s="974"/>
      <c r="AW118" s="974"/>
      <c r="AX118" s="974"/>
      <c r="AY118" s="974"/>
      <c r="AZ118" s="1038" t="s">
        <v>465</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128</v>
      </c>
      <c r="CB118" s="1065"/>
      <c r="CC118" s="1065"/>
      <c r="CD118" s="1065"/>
      <c r="CE118" s="1065"/>
      <c r="CF118" s="985" t="s">
        <v>128</v>
      </c>
      <c r="CG118" s="986"/>
      <c r="CH118" s="986"/>
      <c r="CI118" s="986"/>
      <c r="CJ118" s="986"/>
      <c r="CK118" s="1013"/>
      <c r="CL118" s="1014"/>
      <c r="CM118" s="987" t="s">
        <v>466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128</v>
      </c>
      <c r="DR118" s="1024"/>
      <c r="DS118" s="1024"/>
      <c r="DT118" s="1024"/>
      <c r="DU118" s="1025"/>
      <c r="DV118" s="1027" t="s">
        <v>128</v>
      </c>
      <c r="DW118" s="1028"/>
      <c r="DX118" s="1028"/>
      <c r="DY118" s="1028"/>
      <c r="DZ118" s="1029"/>
    </row>
    <row r="119" spans="1:130" s="233" customFormat="1" ht="26.25" customHeight="1" x14ac:dyDescent="0.15">
      <c r="A119" s="1121" t="s">
        <v>439</v>
      </c>
      <c r="B119" s="1012"/>
      <c r="C119" s="994" t="s">
        <v>440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128</v>
      </c>
      <c r="AL119" s="965"/>
      <c r="AM119" s="965"/>
      <c r="AN119" s="965"/>
      <c r="AO119" s="966"/>
      <c r="AP119" s="968" t="s">
        <v>128</v>
      </c>
      <c r="AQ119" s="969"/>
      <c r="AR119" s="969"/>
      <c r="AS119" s="969"/>
      <c r="AT119" s="970"/>
      <c r="AU119" s="975"/>
      <c r="AV119" s="976"/>
      <c r="AW119" s="976"/>
      <c r="AX119" s="976"/>
      <c r="AY119" s="976"/>
      <c r="AZ119" s="254" t="s">
        <v>188</v>
      </c>
      <c r="BA119" s="254"/>
      <c r="BB119" s="254"/>
      <c r="BC119" s="254"/>
      <c r="BD119" s="254"/>
      <c r="BE119" s="254"/>
      <c r="BF119" s="254"/>
      <c r="BG119" s="254"/>
      <c r="BH119" s="254"/>
      <c r="BI119" s="254"/>
      <c r="BJ119" s="254"/>
      <c r="BK119" s="254"/>
      <c r="BL119" s="254"/>
      <c r="BM119" s="254"/>
      <c r="BN119" s="254"/>
      <c r="BO119" s="1042" t="s">
        <v>467</v>
      </c>
      <c r="BP119" s="1070"/>
      <c r="BQ119" s="1064">
        <v>15922468</v>
      </c>
      <c r="BR119" s="1065"/>
      <c r="BS119" s="1065"/>
      <c r="BT119" s="1065"/>
      <c r="BU119" s="1065"/>
      <c r="BV119" s="1065">
        <v>15828051</v>
      </c>
      <c r="BW119" s="1065"/>
      <c r="BX119" s="1065"/>
      <c r="BY119" s="1065"/>
      <c r="BZ119" s="1065"/>
      <c r="CA119" s="1065">
        <v>15761361</v>
      </c>
      <c r="CB119" s="1065"/>
      <c r="CC119" s="1065"/>
      <c r="CD119" s="1065"/>
      <c r="CE119" s="1065"/>
      <c r="CF119" s="1066"/>
      <c r="CG119" s="1067"/>
      <c r="CH119" s="1067"/>
      <c r="CI119" s="1067"/>
      <c r="CJ119" s="1068"/>
      <c r="CK119" s="1015"/>
      <c r="CL119" s="1016"/>
      <c r="CM119" s="1038" t="s">
        <v>468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128</v>
      </c>
      <c r="DH119" s="1051"/>
      <c r="DI119" s="1051"/>
      <c r="DJ119" s="1051"/>
      <c r="DK119" s="1052"/>
      <c r="DL119" s="1050" t="s">
        <v>444</v>
      </c>
      <c r="DM119" s="1051"/>
      <c r="DN119" s="1051"/>
      <c r="DO119" s="1051"/>
      <c r="DP119" s="1052"/>
      <c r="DQ119" s="1050" t="s">
        <v>128</v>
      </c>
      <c r="DR119" s="1051"/>
      <c r="DS119" s="1051"/>
      <c r="DT119" s="1051"/>
      <c r="DU119" s="1052"/>
      <c r="DV119" s="1053" t="s">
        <v>128</v>
      </c>
      <c r="DW119" s="1054"/>
      <c r="DX119" s="1054"/>
      <c r="DY119" s="1054"/>
      <c r="DZ119" s="1055"/>
    </row>
    <row r="120" spans="1:130" s="233" customFormat="1" ht="26.25" customHeight="1" x14ac:dyDescent="0.15">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128</v>
      </c>
      <c r="AB120" s="1024"/>
      <c r="AC120" s="1024"/>
      <c r="AD120" s="1024"/>
      <c r="AE120" s="1025"/>
      <c r="AF120" s="1026" t="s">
        <v>128</v>
      </c>
      <c r="AG120" s="1024"/>
      <c r="AH120" s="1024"/>
      <c r="AI120" s="1024"/>
      <c r="AJ120" s="1025"/>
      <c r="AK120" s="1026" t="s">
        <v>128</v>
      </c>
      <c r="AL120" s="1024"/>
      <c r="AM120" s="1024"/>
      <c r="AN120" s="1024"/>
      <c r="AO120" s="1025"/>
      <c r="AP120" s="1027" t="s">
        <v>128</v>
      </c>
      <c r="AQ120" s="1028"/>
      <c r="AR120" s="1028"/>
      <c r="AS120" s="1028"/>
      <c r="AT120" s="1029"/>
      <c r="AU120" s="1056" t="s">
        <v>469</v>
      </c>
      <c r="AV120" s="1057"/>
      <c r="AW120" s="1057"/>
      <c r="AX120" s="1057"/>
      <c r="AY120" s="1058"/>
      <c r="AZ120" s="994" t="s">
        <v>470</v>
      </c>
      <c r="BA120" s="962"/>
      <c r="BB120" s="962"/>
      <c r="BC120" s="962"/>
      <c r="BD120" s="962"/>
      <c r="BE120" s="962"/>
      <c r="BF120" s="962"/>
      <c r="BG120" s="962"/>
      <c r="BH120" s="962"/>
      <c r="BI120" s="962"/>
      <c r="BJ120" s="962"/>
      <c r="BK120" s="962"/>
      <c r="BL120" s="962"/>
      <c r="BM120" s="962"/>
      <c r="BN120" s="962"/>
      <c r="BO120" s="962"/>
      <c r="BP120" s="963"/>
      <c r="BQ120" s="995">
        <v>2425618</v>
      </c>
      <c r="BR120" s="996"/>
      <c r="BS120" s="996"/>
      <c r="BT120" s="996"/>
      <c r="BU120" s="996"/>
      <c r="BV120" s="996">
        <v>3101648</v>
      </c>
      <c r="BW120" s="996"/>
      <c r="BX120" s="996"/>
      <c r="BY120" s="996"/>
      <c r="BZ120" s="996"/>
      <c r="CA120" s="996">
        <v>4201259</v>
      </c>
      <c r="CB120" s="996"/>
      <c r="CC120" s="996"/>
      <c r="CD120" s="996"/>
      <c r="CE120" s="996"/>
      <c r="CF120" s="1009">
        <v>64.3</v>
      </c>
      <c r="CG120" s="1010"/>
      <c r="CH120" s="1010"/>
      <c r="CI120" s="1010"/>
      <c r="CJ120" s="1010"/>
      <c r="CK120" s="1071" t="s">
        <v>471</v>
      </c>
      <c r="CL120" s="1072"/>
      <c r="CM120" s="1072"/>
      <c r="CN120" s="1072"/>
      <c r="CO120" s="1073"/>
      <c r="CP120" s="1079" t="s">
        <v>472</v>
      </c>
      <c r="CQ120" s="1080"/>
      <c r="CR120" s="1080"/>
      <c r="CS120" s="1080"/>
      <c r="CT120" s="1080"/>
      <c r="CU120" s="1080"/>
      <c r="CV120" s="1080"/>
      <c r="CW120" s="1080"/>
      <c r="CX120" s="1080"/>
      <c r="CY120" s="1080"/>
      <c r="CZ120" s="1080"/>
      <c r="DA120" s="1080"/>
      <c r="DB120" s="1080"/>
      <c r="DC120" s="1080"/>
      <c r="DD120" s="1080"/>
      <c r="DE120" s="1080"/>
      <c r="DF120" s="1081"/>
      <c r="DG120" s="995" t="s">
        <v>128</v>
      </c>
      <c r="DH120" s="996"/>
      <c r="DI120" s="996"/>
      <c r="DJ120" s="996"/>
      <c r="DK120" s="996"/>
      <c r="DL120" s="996">
        <v>1726778</v>
      </c>
      <c r="DM120" s="996"/>
      <c r="DN120" s="996"/>
      <c r="DO120" s="996"/>
      <c r="DP120" s="996"/>
      <c r="DQ120" s="996">
        <v>1501748</v>
      </c>
      <c r="DR120" s="996"/>
      <c r="DS120" s="996"/>
      <c r="DT120" s="996"/>
      <c r="DU120" s="996"/>
      <c r="DV120" s="997">
        <v>23</v>
      </c>
      <c r="DW120" s="997"/>
      <c r="DX120" s="997"/>
      <c r="DY120" s="997"/>
      <c r="DZ120" s="998"/>
    </row>
    <row r="121" spans="1:130" s="233" customFormat="1" ht="26.25" customHeight="1" x14ac:dyDescent="0.15">
      <c r="A121" s="1122"/>
      <c r="B121" s="1014"/>
      <c r="C121" s="1039" t="s">
        <v>473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128</v>
      </c>
      <c r="AB121" s="1024"/>
      <c r="AC121" s="1024"/>
      <c r="AD121" s="1024"/>
      <c r="AE121" s="1025"/>
      <c r="AF121" s="1026" t="s">
        <v>128</v>
      </c>
      <c r="AG121" s="1024"/>
      <c r="AH121" s="1024"/>
      <c r="AI121" s="1024"/>
      <c r="AJ121" s="1025"/>
      <c r="AK121" s="1026" t="s">
        <v>128</v>
      </c>
      <c r="AL121" s="1024"/>
      <c r="AM121" s="1024"/>
      <c r="AN121" s="1024"/>
      <c r="AO121" s="1025"/>
      <c r="AP121" s="1027" t="s">
        <v>128</v>
      </c>
      <c r="AQ121" s="1028"/>
      <c r="AR121" s="1028"/>
      <c r="AS121" s="1028"/>
      <c r="AT121" s="1029"/>
      <c r="AU121" s="1059"/>
      <c r="AV121" s="1060"/>
      <c r="AW121" s="1060"/>
      <c r="AX121" s="1060"/>
      <c r="AY121" s="1061"/>
      <c r="AZ121" s="987" t="s">
        <v>474</v>
      </c>
      <c r="BA121" s="988"/>
      <c r="BB121" s="988"/>
      <c r="BC121" s="988"/>
      <c r="BD121" s="988"/>
      <c r="BE121" s="988"/>
      <c r="BF121" s="988"/>
      <c r="BG121" s="988"/>
      <c r="BH121" s="988"/>
      <c r="BI121" s="988"/>
      <c r="BJ121" s="988"/>
      <c r="BK121" s="988"/>
      <c r="BL121" s="988"/>
      <c r="BM121" s="988"/>
      <c r="BN121" s="988"/>
      <c r="BO121" s="988"/>
      <c r="BP121" s="989"/>
      <c r="BQ121" s="990">
        <v>98037</v>
      </c>
      <c r="BR121" s="991"/>
      <c r="BS121" s="991"/>
      <c r="BT121" s="991"/>
      <c r="BU121" s="991"/>
      <c r="BV121" s="991">
        <v>80989</v>
      </c>
      <c r="BW121" s="991"/>
      <c r="BX121" s="991"/>
      <c r="BY121" s="991"/>
      <c r="BZ121" s="991"/>
      <c r="CA121" s="991">
        <v>16535</v>
      </c>
      <c r="CB121" s="991"/>
      <c r="CC121" s="991"/>
      <c r="CD121" s="991"/>
      <c r="CE121" s="991"/>
      <c r="CF121" s="985">
        <v>0.3</v>
      </c>
      <c r="CG121" s="986"/>
      <c r="CH121" s="986"/>
      <c r="CI121" s="986"/>
      <c r="CJ121" s="986"/>
      <c r="CK121" s="1074"/>
      <c r="CL121" s="1075"/>
      <c r="CM121" s="1075"/>
      <c r="CN121" s="1075"/>
      <c r="CO121" s="1076"/>
      <c r="CP121" s="1084" t="s">
        <v>475</v>
      </c>
      <c r="CQ121" s="1085"/>
      <c r="CR121" s="1085"/>
      <c r="CS121" s="1085"/>
      <c r="CT121" s="1085"/>
      <c r="CU121" s="1085"/>
      <c r="CV121" s="1085"/>
      <c r="CW121" s="1085"/>
      <c r="CX121" s="1085"/>
      <c r="CY121" s="1085"/>
      <c r="CZ121" s="1085"/>
      <c r="DA121" s="1085"/>
      <c r="DB121" s="1085"/>
      <c r="DC121" s="1085"/>
      <c r="DD121" s="1085"/>
      <c r="DE121" s="1085"/>
      <c r="DF121" s="1086"/>
      <c r="DG121" s="990">
        <v>139636</v>
      </c>
      <c r="DH121" s="991"/>
      <c r="DI121" s="991"/>
      <c r="DJ121" s="991"/>
      <c r="DK121" s="991"/>
      <c r="DL121" s="991">
        <v>127540</v>
      </c>
      <c r="DM121" s="991"/>
      <c r="DN121" s="991"/>
      <c r="DO121" s="991"/>
      <c r="DP121" s="991"/>
      <c r="DQ121" s="991">
        <v>118316</v>
      </c>
      <c r="DR121" s="991"/>
      <c r="DS121" s="991"/>
      <c r="DT121" s="991"/>
      <c r="DU121" s="991"/>
      <c r="DV121" s="992">
        <v>1.8</v>
      </c>
      <c r="DW121" s="992"/>
      <c r="DX121" s="992"/>
      <c r="DY121" s="992"/>
      <c r="DZ121" s="993"/>
    </row>
    <row r="122" spans="1:130" s="233" customFormat="1" ht="26.25" customHeight="1" x14ac:dyDescent="0.15">
      <c r="A122" s="1122"/>
      <c r="B122" s="1014"/>
      <c r="C122" s="987" t="s">
        <v>455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128</v>
      </c>
      <c r="AG122" s="1024"/>
      <c r="AH122" s="1024"/>
      <c r="AI122" s="1024"/>
      <c r="AJ122" s="1025"/>
      <c r="AK122" s="1026" t="s">
        <v>128</v>
      </c>
      <c r="AL122" s="1024"/>
      <c r="AM122" s="1024"/>
      <c r="AN122" s="1024"/>
      <c r="AO122" s="1025"/>
      <c r="AP122" s="1027" t="s">
        <v>128</v>
      </c>
      <c r="AQ122" s="1028"/>
      <c r="AR122" s="1028"/>
      <c r="AS122" s="1028"/>
      <c r="AT122" s="1029"/>
      <c r="AU122" s="1059"/>
      <c r="AV122" s="1060"/>
      <c r="AW122" s="1060"/>
      <c r="AX122" s="1060"/>
      <c r="AY122" s="1061"/>
      <c r="AZ122" s="1038" t="s">
        <v>476</v>
      </c>
      <c r="BA122" s="1030"/>
      <c r="BB122" s="1030"/>
      <c r="BC122" s="1030"/>
      <c r="BD122" s="1030"/>
      <c r="BE122" s="1030"/>
      <c r="BF122" s="1030"/>
      <c r="BG122" s="1030"/>
      <c r="BH122" s="1030"/>
      <c r="BI122" s="1030"/>
      <c r="BJ122" s="1030"/>
      <c r="BK122" s="1030"/>
      <c r="BL122" s="1030"/>
      <c r="BM122" s="1030"/>
      <c r="BN122" s="1030"/>
      <c r="BO122" s="1030"/>
      <c r="BP122" s="1031"/>
      <c r="BQ122" s="1064">
        <v>8098197</v>
      </c>
      <c r="BR122" s="1065"/>
      <c r="BS122" s="1065"/>
      <c r="BT122" s="1065"/>
      <c r="BU122" s="1065"/>
      <c r="BV122" s="1065">
        <v>8214473</v>
      </c>
      <c r="BW122" s="1065"/>
      <c r="BX122" s="1065"/>
      <c r="BY122" s="1065"/>
      <c r="BZ122" s="1065"/>
      <c r="CA122" s="1065">
        <v>8174205</v>
      </c>
      <c r="CB122" s="1065"/>
      <c r="CC122" s="1065"/>
      <c r="CD122" s="1065"/>
      <c r="CE122" s="1065"/>
      <c r="CF122" s="1082">
        <v>125.1</v>
      </c>
      <c r="CG122" s="1083"/>
      <c r="CH122" s="1083"/>
      <c r="CI122" s="1083"/>
      <c r="CJ122" s="1083"/>
      <c r="CK122" s="1074"/>
      <c r="CL122" s="1075"/>
      <c r="CM122" s="1075"/>
      <c r="CN122" s="1075"/>
      <c r="CO122" s="1076"/>
      <c r="CP122" s="1084" t="s">
        <v>477</v>
      </c>
      <c r="CQ122" s="1085"/>
      <c r="CR122" s="1085"/>
      <c r="CS122" s="1085"/>
      <c r="CT122" s="1085"/>
      <c r="CU122" s="1085"/>
      <c r="CV122" s="1085"/>
      <c r="CW122" s="1085"/>
      <c r="CX122" s="1085"/>
      <c r="CY122" s="1085"/>
      <c r="CZ122" s="1085"/>
      <c r="DA122" s="1085"/>
      <c r="DB122" s="1085"/>
      <c r="DC122" s="1085"/>
      <c r="DD122" s="1085"/>
      <c r="DE122" s="1085"/>
      <c r="DF122" s="1086"/>
      <c r="DG122" s="990">
        <v>47157</v>
      </c>
      <c r="DH122" s="991"/>
      <c r="DI122" s="991"/>
      <c r="DJ122" s="991"/>
      <c r="DK122" s="991"/>
      <c r="DL122" s="991">
        <v>43862</v>
      </c>
      <c r="DM122" s="991"/>
      <c r="DN122" s="991"/>
      <c r="DO122" s="991"/>
      <c r="DP122" s="991"/>
      <c r="DQ122" s="991">
        <v>9757</v>
      </c>
      <c r="DR122" s="991"/>
      <c r="DS122" s="991"/>
      <c r="DT122" s="991"/>
      <c r="DU122" s="991"/>
      <c r="DV122" s="992">
        <v>0.1</v>
      </c>
      <c r="DW122" s="992"/>
      <c r="DX122" s="992"/>
      <c r="DY122" s="992"/>
      <c r="DZ122" s="993"/>
    </row>
    <row r="123" spans="1:130" s="233" customFormat="1" ht="26.25" customHeight="1" x14ac:dyDescent="0.15">
      <c r="A123" s="1122"/>
      <c r="B123" s="1014"/>
      <c r="C123" s="987" t="s">
        <v>461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128</v>
      </c>
      <c r="AB123" s="1024"/>
      <c r="AC123" s="1024"/>
      <c r="AD123" s="1024"/>
      <c r="AE123" s="1025"/>
      <c r="AF123" s="1026" t="s">
        <v>444</v>
      </c>
      <c r="AG123" s="1024"/>
      <c r="AH123" s="1024"/>
      <c r="AI123" s="1024"/>
      <c r="AJ123" s="1025"/>
      <c r="AK123" s="1026" t="s">
        <v>128</v>
      </c>
      <c r="AL123" s="1024"/>
      <c r="AM123" s="1024"/>
      <c r="AN123" s="1024"/>
      <c r="AO123" s="1025"/>
      <c r="AP123" s="1027" t="s">
        <v>128</v>
      </c>
      <c r="AQ123" s="1028"/>
      <c r="AR123" s="1028"/>
      <c r="AS123" s="1028"/>
      <c r="AT123" s="1029"/>
      <c r="AU123" s="1062"/>
      <c r="AV123" s="1063"/>
      <c r="AW123" s="1063"/>
      <c r="AX123" s="1063"/>
      <c r="AY123" s="1063"/>
      <c r="AZ123" s="254" t="s">
        <v>188</v>
      </c>
      <c r="BA123" s="254"/>
      <c r="BB123" s="254"/>
      <c r="BC123" s="254"/>
      <c r="BD123" s="254"/>
      <c r="BE123" s="254"/>
      <c r="BF123" s="254"/>
      <c r="BG123" s="254"/>
      <c r="BH123" s="254"/>
      <c r="BI123" s="254"/>
      <c r="BJ123" s="254"/>
      <c r="BK123" s="254"/>
      <c r="BL123" s="254"/>
      <c r="BM123" s="254"/>
      <c r="BN123" s="254"/>
      <c r="BO123" s="1042" t="s">
        <v>478</v>
      </c>
      <c r="BP123" s="1070"/>
      <c r="BQ123" s="1128">
        <v>10621852</v>
      </c>
      <c r="BR123" s="1129"/>
      <c r="BS123" s="1129"/>
      <c r="BT123" s="1129"/>
      <c r="BU123" s="1129"/>
      <c r="BV123" s="1129">
        <v>11397110</v>
      </c>
      <c r="BW123" s="1129"/>
      <c r="BX123" s="1129"/>
      <c r="BY123" s="1129"/>
      <c r="BZ123" s="1129"/>
      <c r="CA123" s="1129">
        <v>12391999</v>
      </c>
      <c r="CB123" s="1129"/>
      <c r="CC123" s="1129"/>
      <c r="CD123" s="1129"/>
      <c r="CE123" s="1129"/>
      <c r="CF123" s="1066"/>
      <c r="CG123" s="1067"/>
      <c r="CH123" s="1067"/>
      <c r="CI123" s="1067"/>
      <c r="CJ123" s="1068"/>
      <c r="CK123" s="1074"/>
      <c r="CL123" s="1075"/>
      <c r="CM123" s="1075"/>
      <c r="CN123" s="1075"/>
      <c r="CO123" s="1076"/>
      <c r="CP123" s="1084" t="s">
        <v>413</v>
      </c>
      <c r="CQ123" s="1085"/>
      <c r="CR123" s="1085"/>
      <c r="CS123" s="1085"/>
      <c r="CT123" s="1085"/>
      <c r="CU123" s="1085"/>
      <c r="CV123" s="1085"/>
      <c r="CW123" s="1085"/>
      <c r="CX123" s="1085"/>
      <c r="CY123" s="1085"/>
      <c r="CZ123" s="1085"/>
      <c r="DA123" s="1085"/>
      <c r="DB123" s="1085"/>
      <c r="DC123" s="1085"/>
      <c r="DD123" s="1085"/>
      <c r="DE123" s="1085"/>
      <c r="DF123" s="1086"/>
      <c r="DG123" s="1023">
        <v>10153</v>
      </c>
      <c r="DH123" s="1024"/>
      <c r="DI123" s="1024"/>
      <c r="DJ123" s="1024"/>
      <c r="DK123" s="1025"/>
      <c r="DL123" s="1026">
        <v>5809</v>
      </c>
      <c r="DM123" s="1024"/>
      <c r="DN123" s="1024"/>
      <c r="DO123" s="1024"/>
      <c r="DP123" s="1025"/>
      <c r="DQ123" s="1026">
        <v>912</v>
      </c>
      <c r="DR123" s="1024"/>
      <c r="DS123" s="1024"/>
      <c r="DT123" s="1024"/>
      <c r="DU123" s="1025"/>
      <c r="DV123" s="1027">
        <v>0</v>
      </c>
      <c r="DW123" s="1028"/>
      <c r="DX123" s="1028"/>
      <c r="DY123" s="1028"/>
      <c r="DZ123" s="1029"/>
    </row>
    <row r="124" spans="1:130" s="233" customFormat="1" ht="26.25" customHeight="1" thickBot="1" x14ac:dyDescent="0.2">
      <c r="A124" s="1122"/>
      <c r="B124" s="1014"/>
      <c r="C124" s="987" t="s">
        <v>464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128</v>
      </c>
      <c r="AQ124" s="1028"/>
      <c r="AR124" s="1028"/>
      <c r="AS124" s="1028"/>
      <c r="AT124" s="1029"/>
      <c r="AU124" s="1124" t="s">
        <v>479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89.2</v>
      </c>
      <c r="BR124" s="1092"/>
      <c r="BS124" s="1092"/>
      <c r="BT124" s="1092"/>
      <c r="BU124" s="1092"/>
      <c r="BV124" s="1092">
        <v>71.2</v>
      </c>
      <c r="BW124" s="1092"/>
      <c r="BX124" s="1092"/>
      <c r="BY124" s="1092"/>
      <c r="BZ124" s="1092"/>
      <c r="CA124" s="1092">
        <v>51.5</v>
      </c>
      <c r="CB124" s="1092"/>
      <c r="CC124" s="1092"/>
      <c r="CD124" s="1092"/>
      <c r="CE124" s="1092"/>
      <c r="CF124" s="1093"/>
      <c r="CG124" s="1094"/>
      <c r="CH124" s="1094"/>
      <c r="CI124" s="1094"/>
      <c r="CJ124" s="1095"/>
      <c r="CK124" s="1077"/>
      <c r="CL124" s="1077"/>
      <c r="CM124" s="1077"/>
      <c r="CN124" s="1077"/>
      <c r="CO124" s="1078"/>
      <c r="CP124" s="1084" t="s">
        <v>480</v>
      </c>
      <c r="CQ124" s="1085"/>
      <c r="CR124" s="1085"/>
      <c r="CS124" s="1085"/>
      <c r="CT124" s="1085"/>
      <c r="CU124" s="1085"/>
      <c r="CV124" s="1085"/>
      <c r="CW124" s="1085"/>
      <c r="CX124" s="1085"/>
      <c r="CY124" s="1085"/>
      <c r="CZ124" s="1085"/>
      <c r="DA124" s="1085"/>
      <c r="DB124" s="1085"/>
      <c r="DC124" s="1085"/>
      <c r="DD124" s="1085"/>
      <c r="DE124" s="1085"/>
      <c r="DF124" s="1086"/>
      <c r="DG124" s="1069">
        <v>2008470</v>
      </c>
      <c r="DH124" s="1051"/>
      <c r="DI124" s="1051"/>
      <c r="DJ124" s="1051"/>
      <c r="DK124" s="1052"/>
      <c r="DL124" s="1050" t="s">
        <v>128</v>
      </c>
      <c r="DM124" s="1051"/>
      <c r="DN124" s="1051"/>
      <c r="DO124" s="1051"/>
      <c r="DP124" s="1052"/>
      <c r="DQ124" s="1050" t="s">
        <v>128</v>
      </c>
      <c r="DR124" s="1051"/>
      <c r="DS124" s="1051"/>
      <c r="DT124" s="1051"/>
      <c r="DU124" s="1052"/>
      <c r="DV124" s="1053" t="s">
        <v>128</v>
      </c>
      <c r="DW124" s="1054"/>
      <c r="DX124" s="1054"/>
      <c r="DY124" s="1054"/>
      <c r="DZ124" s="1055"/>
    </row>
    <row r="125" spans="1:130" s="233" customFormat="1" ht="26.25" customHeight="1" x14ac:dyDescent="0.15">
      <c r="A125" s="1122"/>
      <c r="B125" s="1014"/>
      <c r="C125" s="987" t="s">
        <v>466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444</v>
      </c>
      <c r="AB125" s="1024"/>
      <c r="AC125" s="1024"/>
      <c r="AD125" s="1024"/>
      <c r="AE125" s="1025"/>
      <c r="AF125" s="1026" t="s">
        <v>128</v>
      </c>
      <c r="AG125" s="1024"/>
      <c r="AH125" s="1024"/>
      <c r="AI125" s="1024"/>
      <c r="AJ125" s="1025"/>
      <c r="AK125" s="1026" t="s">
        <v>128</v>
      </c>
      <c r="AL125" s="1024"/>
      <c r="AM125" s="1024"/>
      <c r="AN125" s="1024"/>
      <c r="AO125" s="1025"/>
      <c r="AP125" s="1027" t="s">
        <v>128</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481</v>
      </c>
      <c r="CL125" s="1072"/>
      <c r="CM125" s="1072"/>
      <c r="CN125" s="1072"/>
      <c r="CO125" s="1073"/>
      <c r="CP125" s="994" t="s">
        <v>482</v>
      </c>
      <c r="CQ125" s="962"/>
      <c r="CR125" s="962"/>
      <c r="CS125" s="962"/>
      <c r="CT125" s="962"/>
      <c r="CU125" s="962"/>
      <c r="CV125" s="962"/>
      <c r="CW125" s="962"/>
      <c r="CX125" s="962"/>
      <c r="CY125" s="962"/>
      <c r="CZ125" s="962"/>
      <c r="DA125" s="962"/>
      <c r="DB125" s="962"/>
      <c r="DC125" s="962"/>
      <c r="DD125" s="962"/>
      <c r="DE125" s="962"/>
      <c r="DF125" s="963"/>
      <c r="DG125" s="995" t="s">
        <v>444</v>
      </c>
      <c r="DH125" s="996"/>
      <c r="DI125" s="996"/>
      <c r="DJ125" s="996"/>
      <c r="DK125" s="996"/>
      <c r="DL125" s="996" t="s">
        <v>444</v>
      </c>
      <c r="DM125" s="996"/>
      <c r="DN125" s="996"/>
      <c r="DO125" s="996"/>
      <c r="DP125" s="996"/>
      <c r="DQ125" s="996" t="s">
        <v>128</v>
      </c>
      <c r="DR125" s="996"/>
      <c r="DS125" s="996"/>
      <c r="DT125" s="996"/>
      <c r="DU125" s="996"/>
      <c r="DV125" s="997" t="s">
        <v>128</v>
      </c>
      <c r="DW125" s="997"/>
      <c r="DX125" s="997"/>
      <c r="DY125" s="997"/>
      <c r="DZ125" s="998"/>
    </row>
    <row r="126" spans="1:130" s="233" customFormat="1" ht="26.25" customHeight="1" thickBot="1" x14ac:dyDescent="0.2">
      <c r="A126" s="1122"/>
      <c r="B126" s="1014"/>
      <c r="C126" s="987" t="s">
        <v>468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128</v>
      </c>
      <c r="AB126" s="1024"/>
      <c r="AC126" s="1024"/>
      <c r="AD126" s="1024"/>
      <c r="AE126" s="1025"/>
      <c r="AF126" s="1026" t="s">
        <v>128</v>
      </c>
      <c r="AG126" s="1024"/>
      <c r="AH126" s="1024"/>
      <c r="AI126" s="1024"/>
      <c r="AJ126" s="1025"/>
      <c r="AK126" s="1026" t="s">
        <v>128</v>
      </c>
      <c r="AL126" s="1024"/>
      <c r="AM126" s="1024"/>
      <c r="AN126" s="1024"/>
      <c r="AO126" s="1025"/>
      <c r="AP126" s="1027" t="s">
        <v>128</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483</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444</v>
      </c>
      <c r="DR126" s="991"/>
      <c r="DS126" s="991"/>
      <c r="DT126" s="991"/>
      <c r="DU126" s="991"/>
      <c r="DV126" s="992" t="s">
        <v>128</v>
      </c>
      <c r="DW126" s="992"/>
      <c r="DX126" s="992"/>
      <c r="DY126" s="992"/>
      <c r="DZ126" s="993"/>
    </row>
    <row r="127" spans="1:130" s="233" customFormat="1" ht="26.25" customHeight="1" x14ac:dyDescent="0.15">
      <c r="A127" s="1123"/>
      <c r="B127" s="1016"/>
      <c r="C127" s="1038" t="s">
        <v>484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128</v>
      </c>
      <c r="AB127" s="1024"/>
      <c r="AC127" s="1024"/>
      <c r="AD127" s="1024"/>
      <c r="AE127" s="1025"/>
      <c r="AF127" s="1026" t="s">
        <v>128</v>
      </c>
      <c r="AG127" s="1024"/>
      <c r="AH127" s="1024"/>
      <c r="AI127" s="1024"/>
      <c r="AJ127" s="1025"/>
      <c r="AK127" s="1026" t="s">
        <v>128</v>
      </c>
      <c r="AL127" s="1024"/>
      <c r="AM127" s="1024"/>
      <c r="AN127" s="1024"/>
      <c r="AO127" s="1025"/>
      <c r="AP127" s="1027" t="s">
        <v>128</v>
      </c>
      <c r="AQ127" s="1028"/>
      <c r="AR127" s="1028"/>
      <c r="AS127" s="1028"/>
      <c r="AT127" s="1029"/>
      <c r="AU127" s="235"/>
      <c r="AV127" s="235"/>
      <c r="AW127" s="235"/>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489</v>
      </c>
      <c r="CQ127" s="988"/>
      <c r="CR127" s="988"/>
      <c r="CS127" s="988"/>
      <c r="CT127" s="988"/>
      <c r="CU127" s="988"/>
      <c r="CV127" s="988"/>
      <c r="CW127" s="988"/>
      <c r="CX127" s="988"/>
      <c r="CY127" s="988"/>
      <c r="CZ127" s="988"/>
      <c r="DA127" s="988"/>
      <c r="DB127" s="988"/>
      <c r="DC127" s="988"/>
      <c r="DD127" s="988"/>
      <c r="DE127" s="988"/>
      <c r="DF127" s="989"/>
      <c r="DG127" s="990" t="s">
        <v>444</v>
      </c>
      <c r="DH127" s="991"/>
      <c r="DI127" s="991"/>
      <c r="DJ127" s="991"/>
      <c r="DK127" s="991"/>
      <c r="DL127" s="991" t="s">
        <v>444</v>
      </c>
      <c r="DM127" s="991"/>
      <c r="DN127" s="991"/>
      <c r="DO127" s="991"/>
      <c r="DP127" s="991"/>
      <c r="DQ127" s="991" t="s">
        <v>128</v>
      </c>
      <c r="DR127" s="991"/>
      <c r="DS127" s="991"/>
      <c r="DT127" s="991"/>
      <c r="DU127" s="991"/>
      <c r="DV127" s="992" t="s">
        <v>128</v>
      </c>
      <c r="DW127" s="992"/>
      <c r="DX127" s="992"/>
      <c r="DY127" s="992"/>
      <c r="DZ127" s="993"/>
    </row>
    <row r="128" spans="1:130" s="233" customFormat="1" ht="26.25" customHeight="1" thickBot="1" x14ac:dyDescent="0.2">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v>19190</v>
      </c>
      <c r="AB128" s="1111"/>
      <c r="AC128" s="1111"/>
      <c r="AD128" s="1111"/>
      <c r="AE128" s="1112"/>
      <c r="AF128" s="1113">
        <v>2485</v>
      </c>
      <c r="AG128" s="1111"/>
      <c r="AH128" s="1111"/>
      <c r="AI128" s="1111"/>
      <c r="AJ128" s="1112"/>
      <c r="AK128" s="1113">
        <v>1686</v>
      </c>
      <c r="AL128" s="1111"/>
      <c r="AM128" s="1111"/>
      <c r="AN128" s="1111"/>
      <c r="AO128" s="1112"/>
      <c r="AP128" s="1114"/>
      <c r="AQ128" s="1115"/>
      <c r="AR128" s="1115"/>
      <c r="AS128" s="1115"/>
      <c r="AT128" s="1116"/>
      <c r="AU128" s="235"/>
      <c r="AV128" s="235"/>
      <c r="AW128" s="235"/>
      <c r="AX128" s="961" t="s">
        <v>492</v>
      </c>
      <c r="AY128" s="962"/>
      <c r="AZ128" s="962"/>
      <c r="BA128" s="962"/>
      <c r="BB128" s="962"/>
      <c r="BC128" s="962"/>
      <c r="BD128" s="962"/>
      <c r="BE128" s="963"/>
      <c r="BF128" s="1117" t="s">
        <v>128</v>
      </c>
      <c r="BG128" s="1118"/>
      <c r="BH128" s="1118"/>
      <c r="BI128" s="1118"/>
      <c r="BJ128" s="1118"/>
      <c r="BK128" s="1118"/>
      <c r="BL128" s="1119"/>
      <c r="BM128" s="1117">
        <v>13.95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33"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6660749</v>
      </c>
      <c r="AB129" s="1024"/>
      <c r="AC129" s="1024"/>
      <c r="AD129" s="1024"/>
      <c r="AE129" s="1025"/>
      <c r="AF129" s="1026">
        <v>6953021</v>
      </c>
      <c r="AG129" s="1024"/>
      <c r="AH129" s="1024"/>
      <c r="AI129" s="1024"/>
      <c r="AJ129" s="1025"/>
      <c r="AK129" s="1026">
        <v>7289509</v>
      </c>
      <c r="AL129" s="1024"/>
      <c r="AM129" s="1024"/>
      <c r="AN129" s="1024"/>
      <c r="AO129" s="1025"/>
      <c r="AP129" s="1138"/>
      <c r="AQ129" s="1139"/>
      <c r="AR129" s="1139"/>
      <c r="AS129" s="1139"/>
      <c r="AT129" s="1140"/>
      <c r="AU129" s="236"/>
      <c r="AV129" s="236"/>
      <c r="AW129" s="236"/>
      <c r="AX129" s="1130" t="s">
        <v>495</v>
      </c>
      <c r="AY129" s="988"/>
      <c r="AZ129" s="988"/>
      <c r="BA129" s="988"/>
      <c r="BB129" s="988"/>
      <c r="BC129" s="988"/>
      <c r="BD129" s="988"/>
      <c r="BE129" s="989"/>
      <c r="BF129" s="1131" t="s">
        <v>444</v>
      </c>
      <c r="BG129" s="1132"/>
      <c r="BH129" s="1132"/>
      <c r="BI129" s="1132"/>
      <c r="BJ129" s="1132"/>
      <c r="BK129" s="1132"/>
      <c r="BL129" s="1133"/>
      <c r="BM129" s="1131">
        <v>18.95</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721564</v>
      </c>
      <c r="AB130" s="1024"/>
      <c r="AC130" s="1024"/>
      <c r="AD130" s="1024"/>
      <c r="AE130" s="1025"/>
      <c r="AF130" s="1026">
        <v>732475</v>
      </c>
      <c r="AG130" s="1024"/>
      <c r="AH130" s="1024"/>
      <c r="AI130" s="1024"/>
      <c r="AJ130" s="1025"/>
      <c r="AK130" s="1026">
        <v>753413</v>
      </c>
      <c r="AL130" s="1024"/>
      <c r="AM130" s="1024"/>
      <c r="AN130" s="1024"/>
      <c r="AO130" s="1025"/>
      <c r="AP130" s="1138"/>
      <c r="AQ130" s="1139"/>
      <c r="AR130" s="1139"/>
      <c r="AS130" s="1139"/>
      <c r="AT130" s="1140"/>
      <c r="AU130" s="236"/>
      <c r="AV130" s="236"/>
      <c r="AW130" s="236"/>
      <c r="AX130" s="1130" t="s">
        <v>498</v>
      </c>
      <c r="AY130" s="988"/>
      <c r="AZ130" s="988"/>
      <c r="BA130" s="988"/>
      <c r="BB130" s="988"/>
      <c r="BC130" s="988"/>
      <c r="BD130" s="988"/>
      <c r="BE130" s="989"/>
      <c r="BF130" s="1166">
        <v>7.4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5939185</v>
      </c>
      <c r="AB131" s="1051"/>
      <c r="AC131" s="1051"/>
      <c r="AD131" s="1051"/>
      <c r="AE131" s="1052"/>
      <c r="AF131" s="1050">
        <v>6220546</v>
      </c>
      <c r="AG131" s="1051"/>
      <c r="AH131" s="1051"/>
      <c r="AI131" s="1051"/>
      <c r="AJ131" s="1052"/>
      <c r="AK131" s="1050">
        <v>6536096</v>
      </c>
      <c r="AL131" s="1051"/>
      <c r="AM131" s="1051"/>
      <c r="AN131" s="1051"/>
      <c r="AO131" s="1052"/>
      <c r="AP131" s="1175"/>
      <c r="AQ131" s="1176"/>
      <c r="AR131" s="1176"/>
      <c r="AS131" s="1176"/>
      <c r="AT131" s="1177"/>
      <c r="AU131" s="236"/>
      <c r="AV131" s="236"/>
      <c r="AW131" s="236"/>
      <c r="AX131" s="1148" t="s">
        <v>500</v>
      </c>
      <c r="AY131" s="791"/>
      <c r="AZ131" s="791"/>
      <c r="BA131" s="791"/>
      <c r="BB131" s="791"/>
      <c r="BC131" s="791"/>
      <c r="BD131" s="791"/>
      <c r="BE131" s="1101"/>
      <c r="BF131" s="1149">
        <v>51.5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7.7370885060000001</v>
      </c>
      <c r="AB132" s="1162"/>
      <c r="AC132" s="1162"/>
      <c r="AD132" s="1162"/>
      <c r="AE132" s="1163"/>
      <c r="AF132" s="1164">
        <v>7.2704228860000004</v>
      </c>
      <c r="AG132" s="1162"/>
      <c r="AH132" s="1162"/>
      <c r="AI132" s="1162"/>
      <c r="AJ132" s="1163"/>
      <c r="AK132" s="1164">
        <v>7.4266351049999999</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7.5</v>
      </c>
      <c r="AB133" s="1145"/>
      <c r="AC133" s="1145"/>
      <c r="AD133" s="1145"/>
      <c r="AE133" s="1146"/>
      <c r="AF133" s="1144">
        <v>7.4</v>
      </c>
      <c r="AG133" s="1145"/>
      <c r="AH133" s="1145"/>
      <c r="AI133" s="1145"/>
      <c r="AJ133" s="1146"/>
      <c r="AK133" s="1144">
        <v>7.4</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22igA2xlk8U4UPLjOcmC7mzkF7FaWTRPoHrT4JBmrVqgLPZUmsQiJt/2MCaxm8JJw6aL/QWk4L67I469g8elA==" saltValue="Y3htN1RyeKuD2YllGDJa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&amp;C3/16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&amp;C4/16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hYtw3lhrnCfies/RzV8Bfg2D0QL8HYSxIOMULk9nAz3fRd/TM5AJ92iwj3lb6tce2RpSJBQw3XdeqMXLLH3cw==" saltValue="J2U8yIErMUhHIwHD1Ck16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&amp;C5/16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512</v>
      </c>
      <c r="AL9" s="1182"/>
      <c r="AM9" s="1182"/>
      <c r="AN9" s="1183"/>
      <c r="AO9" s="284">
        <v>2241830</v>
      </c>
      <c r="AP9" s="284">
        <v>81875</v>
      </c>
      <c r="AQ9" s="285">
        <v>75794</v>
      </c>
      <c r="AR9" s="286">
        <v>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513</v>
      </c>
      <c r="AL10" s="1182"/>
      <c r="AM10" s="1182"/>
      <c r="AN10" s="1183"/>
      <c r="AO10" s="287">
        <v>46072</v>
      </c>
      <c r="AP10" s="287">
        <v>1683</v>
      </c>
      <c r="AQ10" s="288">
        <v>8131</v>
      </c>
      <c r="AR10" s="289">
        <v>-79.3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514</v>
      </c>
      <c r="AL11" s="1182"/>
      <c r="AM11" s="1182"/>
      <c r="AN11" s="1183"/>
      <c r="AO11" s="287">
        <v>21609</v>
      </c>
      <c r="AP11" s="287">
        <v>789</v>
      </c>
      <c r="AQ11" s="288">
        <v>549</v>
      </c>
      <c r="AR11" s="289">
        <v>43.7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515</v>
      </c>
      <c r="AL12" s="1182"/>
      <c r="AM12" s="1182"/>
      <c r="AN12" s="1183"/>
      <c r="AO12" s="287" t="s">
        <v>516</v>
      </c>
      <c r="AP12" s="287" t="s">
        <v>516</v>
      </c>
      <c r="AQ12" s="288">
        <v>5</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517</v>
      </c>
      <c r="AL13" s="1182"/>
      <c r="AM13" s="1182"/>
      <c r="AN13" s="1183"/>
      <c r="AO13" s="287">
        <v>78983</v>
      </c>
      <c r="AP13" s="287">
        <v>2885</v>
      </c>
      <c r="AQ13" s="288">
        <v>2734</v>
      </c>
      <c r="AR13" s="289">
        <v>5.5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518</v>
      </c>
      <c r="AL14" s="1182"/>
      <c r="AM14" s="1182"/>
      <c r="AN14" s="1183"/>
      <c r="AO14" s="287">
        <v>21452</v>
      </c>
      <c r="AP14" s="287">
        <v>783</v>
      </c>
      <c r="AQ14" s="288">
        <v>1219</v>
      </c>
      <c r="AR14" s="289">
        <v>-35.799999999999997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519</v>
      </c>
      <c r="AL15" s="1185"/>
      <c r="AM15" s="1185"/>
      <c r="AN15" s="1186"/>
      <c r="AO15" s="287">
        <v>-135807</v>
      </c>
      <c r="AP15" s="287">
        <v>-4960</v>
      </c>
      <c r="AQ15" s="288">
        <v>-5248</v>
      </c>
      <c r="AR15" s="289">
        <v>-5.5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188</v>
      </c>
      <c r="AL16" s="1185"/>
      <c r="AM16" s="1185"/>
      <c r="AN16" s="1186"/>
      <c r="AO16" s="287">
        <v>2274139</v>
      </c>
      <c r="AP16" s="287">
        <v>83055</v>
      </c>
      <c r="AQ16" s="288">
        <v>83183</v>
      </c>
      <c r="AR16" s="289">
        <v>-0.2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524</v>
      </c>
      <c r="AL21" s="1188"/>
      <c r="AM21" s="1188"/>
      <c r="AN21" s="1189"/>
      <c r="AO21" s="300">
        <v>9.24</v>
      </c>
      <c r="AP21" s="301">
        <v>7.75</v>
      </c>
      <c r="AQ21" s="302">
        <v>1.49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525</v>
      </c>
      <c r="AL22" s="1188"/>
      <c r="AM22" s="1188"/>
      <c r="AN22" s="1189"/>
      <c r="AO22" s="305">
        <v>97.5</v>
      </c>
      <c r="AP22" s="306">
        <v>97.5</v>
      </c>
      <c r="AQ22" s="307">
        <v>0</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529</v>
      </c>
      <c r="AL32" s="1196"/>
      <c r="AM32" s="1196"/>
      <c r="AN32" s="1197"/>
      <c r="AO32" s="315">
        <v>930295</v>
      </c>
      <c r="AP32" s="315">
        <v>33976</v>
      </c>
      <c r="AQ32" s="316">
        <v>33516</v>
      </c>
      <c r="AR32" s="317">
        <v>1.4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530</v>
      </c>
      <c r="AL33" s="1196"/>
      <c r="AM33" s="1196"/>
      <c r="AN33" s="1197"/>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531</v>
      </c>
      <c r="AL34" s="1196"/>
      <c r="AM34" s="1196"/>
      <c r="AN34" s="1197"/>
      <c r="AO34" s="315" t="s">
        <v>516</v>
      </c>
      <c r="AP34" s="315" t="s">
        <v>516</v>
      </c>
      <c r="AQ34" s="316" t="s">
        <v>516</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532</v>
      </c>
      <c r="AL35" s="1196"/>
      <c r="AM35" s="1196"/>
      <c r="AN35" s="1197"/>
      <c r="AO35" s="315">
        <v>183130</v>
      </c>
      <c r="AP35" s="315">
        <v>6688</v>
      </c>
      <c r="AQ35" s="316">
        <v>11499</v>
      </c>
      <c r="AR35" s="317">
        <v>-41.8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533</v>
      </c>
      <c r="AL36" s="1196"/>
      <c r="AM36" s="1196"/>
      <c r="AN36" s="1197"/>
      <c r="AO36" s="315">
        <v>127086</v>
      </c>
      <c r="AP36" s="315">
        <v>4641</v>
      </c>
      <c r="AQ36" s="316">
        <v>2953</v>
      </c>
      <c r="AR36" s="317">
        <v>57.2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534</v>
      </c>
      <c r="AL37" s="1196"/>
      <c r="AM37" s="1196"/>
      <c r="AN37" s="1197"/>
      <c r="AO37" s="315" t="s">
        <v>516</v>
      </c>
      <c r="AP37" s="315" t="s">
        <v>516</v>
      </c>
      <c r="AQ37" s="316">
        <v>178</v>
      </c>
      <c r="AR37" s="317" t="s">
        <v>516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535</v>
      </c>
      <c r="AL38" s="1199"/>
      <c r="AM38" s="1199"/>
      <c r="AN38" s="1200"/>
      <c r="AO38" s="318" t="s">
        <v>516</v>
      </c>
      <c r="AP38" s="318" t="s">
        <v>516</v>
      </c>
      <c r="AQ38" s="319">
        <v>3</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536</v>
      </c>
      <c r="AL39" s="1199"/>
      <c r="AM39" s="1199"/>
      <c r="AN39" s="1200"/>
      <c r="AO39" s="315">
        <v>-1686</v>
      </c>
      <c r="AP39" s="315">
        <v>-62</v>
      </c>
      <c r="AQ39" s="316">
        <v>-2838</v>
      </c>
      <c r="AR39" s="317">
        <v>-97.8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537</v>
      </c>
      <c r="AL40" s="1196"/>
      <c r="AM40" s="1196"/>
      <c r="AN40" s="1197"/>
      <c r="AO40" s="315">
        <v>-753413</v>
      </c>
      <c r="AP40" s="315">
        <v>-27516</v>
      </c>
      <c r="AQ40" s="316">
        <v>-31562</v>
      </c>
      <c r="AR40" s="317">
        <v>-12.8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299</v>
      </c>
      <c r="AL41" s="1202"/>
      <c r="AM41" s="1202"/>
      <c r="AN41" s="1203"/>
      <c r="AO41" s="315">
        <v>485412</v>
      </c>
      <c r="AP41" s="315">
        <v>17728</v>
      </c>
      <c r="AQ41" s="316">
        <v>13749</v>
      </c>
      <c r="AR41" s="317">
        <v>28.9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507</v>
      </c>
      <c r="AN49" s="1192" t="s">
        <v>541</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1210625</v>
      </c>
      <c r="AN51" s="337">
        <v>41027</v>
      </c>
      <c r="AO51" s="338">
        <v>-12.1</v>
      </c>
      <c r="AP51" s="339">
        <v>53655</v>
      </c>
      <c r="AQ51" s="340">
        <v>-6.1</v>
      </c>
      <c r="AR51" s="341">
        <v>-6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862985</v>
      </c>
      <c r="AN52" s="345">
        <v>29246</v>
      </c>
      <c r="AO52" s="346">
        <v>-14.1</v>
      </c>
      <c r="AP52" s="347">
        <v>32719</v>
      </c>
      <c r="AQ52" s="348">
        <v>-9.6</v>
      </c>
      <c r="AR52" s="349">
        <v>-4.5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1335203</v>
      </c>
      <c r="AN53" s="337">
        <v>45850</v>
      </c>
      <c r="AO53" s="338">
        <v>11.8</v>
      </c>
      <c r="AP53" s="339">
        <v>53869</v>
      </c>
      <c r="AQ53" s="340">
        <v>0.4</v>
      </c>
      <c r="AR53" s="341">
        <v>11.4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854647</v>
      </c>
      <c r="AN54" s="345">
        <v>29348</v>
      </c>
      <c r="AO54" s="346">
        <v>0.3</v>
      </c>
      <c r="AP54" s="347">
        <v>35046</v>
      </c>
      <c r="AQ54" s="348">
        <v>7.1</v>
      </c>
      <c r="AR54" s="349">
        <v>-6.8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1990455</v>
      </c>
      <c r="AN55" s="337">
        <v>69628</v>
      </c>
      <c r="AO55" s="338">
        <v>51.9</v>
      </c>
      <c r="AP55" s="339">
        <v>59119</v>
      </c>
      <c r="AQ55" s="340">
        <v>9.6999999999999993</v>
      </c>
      <c r="AR55" s="341">
        <v>42.2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863137</v>
      </c>
      <c r="AN56" s="345">
        <v>30193</v>
      </c>
      <c r="AO56" s="346">
        <v>2.9</v>
      </c>
      <c r="AP56" s="347">
        <v>29900</v>
      </c>
      <c r="AQ56" s="348">
        <v>-14.7</v>
      </c>
      <c r="AR56" s="349">
        <v>17.600000000000001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2483748</v>
      </c>
      <c r="AN57" s="337">
        <v>88639</v>
      </c>
      <c r="AO57" s="338">
        <v>27.3</v>
      </c>
      <c r="AP57" s="339">
        <v>53895</v>
      </c>
      <c r="AQ57" s="340">
        <v>-8.8000000000000007</v>
      </c>
      <c r="AR57" s="341">
        <v>36.1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773516</v>
      </c>
      <c r="AN58" s="345">
        <v>27605</v>
      </c>
      <c r="AO58" s="346">
        <v>-8.6</v>
      </c>
      <c r="AP58" s="347">
        <v>31224</v>
      </c>
      <c r="AQ58" s="348">
        <v>4.4000000000000004</v>
      </c>
      <c r="AR58" s="349">
        <v>-13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1008856</v>
      </c>
      <c r="AN59" s="337">
        <v>36845</v>
      </c>
      <c r="AO59" s="338">
        <v>-58.4</v>
      </c>
      <c r="AP59" s="339">
        <v>56181</v>
      </c>
      <c r="AQ59" s="340">
        <v>4.2</v>
      </c>
      <c r="AR59" s="341">
        <v>-62.6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681594</v>
      </c>
      <c r="AN60" s="345">
        <v>24893</v>
      </c>
      <c r="AO60" s="346">
        <v>-9.8000000000000007</v>
      </c>
      <c r="AP60" s="347">
        <v>32039</v>
      </c>
      <c r="AQ60" s="348">
        <v>2.6</v>
      </c>
      <c r="AR60" s="349">
        <v>-12.4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1605777</v>
      </c>
      <c r="AN61" s="352">
        <v>56398</v>
      </c>
      <c r="AO61" s="353">
        <v>4.0999999999999996</v>
      </c>
      <c r="AP61" s="354">
        <v>55344</v>
      </c>
      <c r="AQ61" s="355">
        <v>-0.1</v>
      </c>
      <c r="AR61" s="341">
        <v>4.2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807176</v>
      </c>
      <c r="AN62" s="345">
        <v>28257</v>
      </c>
      <c r="AO62" s="346">
        <v>-5.9</v>
      </c>
      <c r="AP62" s="347">
        <v>32186</v>
      </c>
      <c r="AQ62" s="348">
        <v>-2</v>
      </c>
      <c r="AR62" s="349">
        <v>-3.9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E8AsZCFVSJss4vx04q6lKS4eRw3mzlciR8SXdkrmmyOf+WP2bK5ACu6InG3/IGnmBz3XUhaGiCri++m/f1imkw==" saltValue="Pef+DBlpukVGX0z+nCQ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&amp;C6/16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1" spans="125:125" ht="13.5" hidden="1" customHeight="1" x14ac:dyDescent="0.15">
      <c r="DU121" s="262"/>
    </row>
  </sheetData>
  <sheetProtection algorithmName="SHA-512" hashValue="YWvw1oTo8WCyXq20LMFt662ejibsZUZZ4zbtxBX3/ueDI6afjuS16qXA0WvYwBWdq/wZscOe9vXR3e89OhRhzg==" saltValue="P4KBp+CsXxAViDOtfMS6c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&amp;C7/16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t91vbPzWRBAlE32pc46wITQzka4pxj7KmuC9yfZpj1rjKzaeDkGZy5sldHkD1vVEwaqHP0WI62dav+YFy2y5hw==" saltValue="v5+FN+72gBoXOECQDjjbO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&amp;C8/16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14.43</v>
      </c>
      <c r="G47" s="12">
        <v>14.4</v>
      </c>
      <c r="H47" s="12">
        <v>14.44</v>
      </c>
      <c r="I47" s="12">
        <v>13.84</v>
      </c>
      <c r="J47" s="13">
        <v>13.2</v>
      </c>
    </row>
    <row r="48" spans="2:10" ht="57.75" customHeight="1" x14ac:dyDescent="0.15">
      <c r="B48" s="14"/>
      <c r="C48" s="1206" t="s">
        <v>4</v>
      </c>
      <c r="D48" s="1206"/>
      <c r="E48" s="1207"/>
      <c r="F48" s="15">
        <v>5.0999999999999996</v>
      </c>
      <c r="G48" s="16">
        <v>4.8600000000000003</v>
      </c>
      <c r="H48" s="16">
        <v>5.93</v>
      </c>
      <c r="I48" s="16">
        <v>10.43</v>
      </c>
      <c r="J48" s="17">
        <v>15.86</v>
      </c>
    </row>
    <row r="49" spans="2:10" ht="57.75" customHeight="1" thickBot="1" x14ac:dyDescent="0.2">
      <c r="B49" s="18"/>
      <c r="C49" s="1208" t="s">
        <v>5</v>
      </c>
      <c r="D49" s="1208"/>
      <c r="E49" s="1209"/>
      <c r="F49" s="19" t="s">
        <v>562</v>
      </c>
      <c r="G49" s="20" t="s">
        <v>563</v>
      </c>
      <c r="H49" s="20">
        <v>1.06</v>
      </c>
      <c r="I49" s="20">
        <v>4.75</v>
      </c>
      <c r="J49" s="21">
        <v>5.91</v>
      </c>
    </row>
    <row r="50" spans="2:10" x14ac:dyDescent="0.15"/>
  </sheetData>
  <sheetProtection algorithmName="SHA-512" hashValue="gEh/0wkf7qdC7zMQQYvGUDcV36GLoirwLgSFO6/rJosEpcuh2L0vz8oBOfM47gKI2uUQ+L8ow+95gIXu9xMJGA==" saltValue="7/nbOO7ZjYFJdF2yEaQl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&amp;C9/16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2023-10-25T04:47:40Z</cp:lastPrinted>
  <dcterms:created xsi:type="dcterms:W3CDTF">2023-02-20T05:30:53Z</dcterms:created>
  <dcterms:modified xsi:type="dcterms:W3CDTF">2023-10-25T04:49:58Z</dcterms:modified>
  <cp:category/>
</cp:coreProperties>
</file>